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4CC3171B-0523-4663-85AC-0CC251D16A61}" xr6:coauthVersionLast="47" xr6:coauthVersionMax="47" xr10:uidLastSave="{00000000-0000-0000-0000-000000000000}"/>
  <bookViews>
    <workbookView xWindow="-108" yWindow="-108" windowWidth="23256" windowHeight="12576" tabRatio="927" xr2:uid="{00000000-000D-0000-FFFF-FFFF00000000}"/>
  </bookViews>
  <sheets>
    <sheet name="Start" sheetId="2" r:id="rId1"/>
    <sheet name="Basics" sheetId="19" r:id="rId2"/>
    <sheet name="Introduction to Functions" sheetId="16" r:id="rId3"/>
    <sheet name="AVERAGE" sheetId="1" r:id="rId4"/>
    <sheet name="MIN &amp; MAX" sheetId="11" r:id="rId5"/>
    <sheet name="IF statements" sheetId="13" r:id="rId6"/>
    <sheet name="Conditional Functions" sheetId="7" r:id="rId7"/>
    <sheet name="Function Wizard" sheetId="20" r:id="rId8"/>
    <sheet name="Formula Errors" sheetId="21" r:id="rId9"/>
    <sheet name="Learn more" sheetId="17" r:id="rId10"/>
  </sheets>
  <definedNames>
    <definedName name="_xlnm._FilterDatabase" localSheetId="1" hidden="1">Basics!$P$9:$Q$10</definedName>
    <definedName name="_xlnm._FilterDatabase" localSheetId="6" hidden="1">'Conditional Functions'!$F$2:$H$14</definedName>
    <definedName name="Apples">tbl_FruitType[Apples]</definedName>
    <definedName name="Bananas">tbl_FruitType6[Bananas]</definedName>
    <definedName name="ExtraCredit" localSheetId="2">'Introduction to Functions'!$F$9:$G$14</definedName>
    <definedName name="_xlnm.Extract" localSheetId="6">'Conditional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7" l="1"/>
  <c r="E106" i="7"/>
  <c r="D10" i="20"/>
  <c r="G51" i="16"/>
  <c r="D12" i="13"/>
  <c r="D7" i="16"/>
  <c r="G7" i="19"/>
  <c r="D36" i="21"/>
  <c r="D9" i="21"/>
  <c r="J43" i="19"/>
  <c r="F35" i="13"/>
  <c r="G6" i="19"/>
  <c r="G5" i="19"/>
  <c r="G4" i="19"/>
  <c r="G3" i="19"/>
  <c r="H64" i="7"/>
  <c r="D64" i="7"/>
  <c r="D123" i="7"/>
  <c r="D51" i="16"/>
  <c r="F29" i="13"/>
  <c r="F28" i="13"/>
  <c r="F31" i="13" s="1"/>
  <c r="F33" i="13" s="1"/>
  <c r="F37" i="13" s="1"/>
  <c r="G15" i="11"/>
  <c r="D39" i="16"/>
  <c r="E31" i="13"/>
</calcChain>
</file>

<file path=xl/sharedStrings.xml><?xml version="1.0" encoding="utf-8"?>
<sst xmlns="http://schemas.openxmlformats.org/spreadsheetml/2006/main" count="528" uniqueCount="245">
  <si>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</si>
  <si>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</si>
  <si>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</si>
  <si>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</si>
  <si>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</si>
  <si>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</si>
  <si>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</si>
  <si>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</si>
  <si>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</si>
  <si>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</si>
  <si>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</si>
  <si>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</si>
  <si>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</si>
  <si>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</si>
  <si>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</si>
  <si>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</si>
  <si>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</si>
  <si>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</si>
  <si>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</si>
  <si>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</si>
  <si>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</si>
  <si>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</si>
  <si>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</si>
  <si>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</si>
  <si>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</si>
  <si>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</si>
  <si>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</si>
  <si>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</si>
  <si>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</si>
  <si>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</si>
  <si>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</si>
  <si>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</si>
  <si>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</si>
  <si>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</si>
  <si>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</si>
  <si>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</si>
  <si>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</si>
  <si>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</si>
  <si>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</si>
  <si>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</si>
  <si>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</si>
  <si>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</si>
  <si>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</si>
  <si>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</si>
  <si>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</si>
  <si>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</si>
  <si>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</si>
  <si>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</si>
  <si>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</si>
  <si>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</si>
  <si>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</si>
  <si>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</si>
  <si>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</si>
  <si>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</si>
  <si>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IF statements</t>
  </si>
  <si>
    <t>Yes</t>
  </si>
  <si>
    <t>Quantity</t>
  </si>
  <si>
    <t>Cost</t>
  </si>
  <si>
    <t>Total</t>
  </si>
  <si>
    <t>Widget</t>
  </si>
  <si>
    <t>Doohickey</t>
  </si>
  <si>
    <t>Sub-Total</t>
  </si>
  <si>
    <t>Sales Tax?</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</si>
  <si>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</si>
  <si>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</si>
  <si>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</si>
  <si>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</si>
  <si>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</si>
  <si>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</si>
  <si>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Values</t>
  </si>
  <si>
    <t>Try it</t>
  </si>
  <si>
    <t>COUNTIF</t>
  </si>
  <si>
    <t>COUNTIFS</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</si>
  <si>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</si>
  <si>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</si>
  <si>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</si>
  <si>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</si>
  <si>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</si>
  <si>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</si>
  <si>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</si>
  <si>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</si>
  <si>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</si>
  <si>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</si>
  <si>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</si>
  <si>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</si>
  <si>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</si>
  <si>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</si>
  <si>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</si>
  <si>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</si>
  <si>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</si>
  <si>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</si>
  <si>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</si>
  <si>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</si>
  <si>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</si>
  <si>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</si>
  <si>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</si>
  <si>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</si>
  <si>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</si>
  <si>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</si>
  <si>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</si>
  <si>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</si>
  <si>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</si>
  <si>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</si>
  <si>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</si>
  <si>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</si>
  <si>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</si>
  <si>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</si>
  <si>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</si>
  <si>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</si>
  <si>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</si>
  <si>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</si>
  <si>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</si>
  <si>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</si>
  <si>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</si>
  <si>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</si>
  <si>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</si>
  <si>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</si>
  <si>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</si>
  <si>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</si>
  <si>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</si>
  <si>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</si>
  <si>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</si>
  <si>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</si>
  <si>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</si>
  <si>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</si>
  <si>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</si>
  <si>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</si>
  <si>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</si>
  <si>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</si>
  <si>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</si>
  <si>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</si>
  <si>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</si>
  <si>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</si>
  <si>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</si>
  <si>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</si>
  <si>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</si>
  <si>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</si>
  <si>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</si>
  <si>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</si>
  <si>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</si>
  <si>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</si>
  <si>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</si>
  <si>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</si>
  <si>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</si>
  <si>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</si>
  <si>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</si>
  <si>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</si>
  <si>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</si>
  <si>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</si>
  <si>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</si>
  <si>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</si>
  <si>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</si>
  <si>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</si>
  <si>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</si>
  <si>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</si>
  <si>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</si>
  <si>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</si>
  <si>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</si>
  <si>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</si>
  <si>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</si>
  <si>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</si>
  <si>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</si>
  <si>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</si>
  <si>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</si>
  <si>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</si>
  <si>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</si>
  <si>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</si>
  <si>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</si>
  <si>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</si>
  <si>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</si>
  <si>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</si>
  <si>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</si>
  <si>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</si>
  <si>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</si>
  <si>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</si>
  <si>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</si>
  <si>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</si>
  <si>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</si>
  <si>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</si>
  <si>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</si>
  <si>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</si>
  <si>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</si>
  <si>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</si>
  <si>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</si>
  <si>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</si>
  <si>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</si>
  <si>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</si>
  <si>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</si>
  <si>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</si>
  <si>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</si>
  <si>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</si>
  <si>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</si>
  <si>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</si>
  <si>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</si>
  <si>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</si>
  <si>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</si>
  <si>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</si>
  <si>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</si>
  <si>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</si>
  <si>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</si>
  <si>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</si>
  <si>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</si>
  <si>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</si>
  <si>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</si>
  <si>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</si>
  <si>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</si>
  <si>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</si>
  <si>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</si>
  <si>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</si>
  <si>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</si>
  <si>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</si>
  <si>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</si>
  <si>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</si>
  <si>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</si>
  <si>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</si>
  <si>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</si>
  <si>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</si>
  <si>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</si>
  <si>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</si>
  <si>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</si>
  <si>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</si>
  <si>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</si>
  <si>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</si>
  <si>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</si>
  <si>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</si>
  <si>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</si>
  <si>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</si>
  <si>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</si>
  <si>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</si>
  <si>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</si>
  <si>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Course</t>
  </si>
  <si>
    <t>ENGR 13300</t>
  </si>
  <si>
    <t>Semester</t>
  </si>
  <si>
    <t>/eg. Fall 2024/</t>
  </si>
  <si>
    <t>&lt;--- replace the shaded text with actual values</t>
  </si>
  <si>
    <t>Assignment Name</t>
  </si>
  <si>
    <t>/eg. HW3 EX3 Team #2/</t>
  </si>
  <si>
    <t>Section</t>
  </si>
  <si>
    <t>/eg. LC1/</t>
  </si>
  <si>
    <t>Student 1 Name</t>
  </si>
  <si>
    <t>List collaborators if any
(Name, Purdue login)</t>
  </si>
  <si>
    <t>Student 1 Purdue login</t>
  </si>
  <si>
    <t>Academic Integrity Statement: I/We have not used material obtained from any other unauthorized source, either modified or unmodified.  Neither have I/we provided access to my/our work to another. The solution I/we am/are submitting is my/our own original work.</t>
  </si>
  <si>
    <t>Problem Description</t>
  </si>
  <si>
    <t>/add a description and delete this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</si>
</sst>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4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name val="Calibri"/>
      <family val="2"/>
      <scheme val="minor"/>
    </font>
    <font>
      <i/>
      <sz val="11"/>
      <color theme="2" tint="-0.249977111117893"/>
      <name val="Calibri"/>
      <family val="2"/>
      <scheme val="minor"/>
    </font>
    <font>
      <i/>
      <sz val="11"/>
      <color rgb="FFFF0000"/>
      <name val="Calibri"/>
      <family val="2"/>
      <scheme val="minor"/>
    </font>
    <font>
      <sz val="11"/>
      <name val="Calibri"/>
      <family val="2"/>
      <scheme val="minor"/>
    </font>
    <font>
      <sz val="11"/>
      <color rgb="FF000000"/>
      <name val="Courier New"/>
      <family val="3"/>
      <charset val="1"/>
    </font>
    <font>
      <b/>
      <sz val="10"/>
      <name val="Arial"/>
      <family val="2"/>
      <charset val="1"/>
    </font>
    <font>
      <sz val="11"/>
      <color rgb="FFE97132"/>
      <name val="Aptos Narrow"/>
      <family val="2"/>
      <charset val="1"/>
    </font>
  </fonts>
  <fills count="11">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theme="2" tint="-0.249977111117893"/>
        <bgColor indexed="64"/>
      </patternFill>
    </fill>
    <fill>
      <patternFill patternType="solid">
        <fgColor rgb="FF84E291"/>
        <bgColor rgb="FFC0C0C0"/>
      </patternFill>
    </fill>
    <fill>
      <patternFill patternType="solid">
        <fgColor rgb="FFDDDDDD"/>
        <bgColor rgb="FFD9D9D9"/>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0">
    <xf numFmtId="0" fontId="0" fillId="0" borderId="0"/>
    <xf numFmtId="0" fontId="5" fillId="0" borderId="0" applyFill="0" applyBorder="0">
      <alignment wrapText="1"/>
    </xf>
    <xf numFmtId="0" fontId="6" fillId="0" borderId="0"/>
    <xf numFmtId="0" fontId="7" fillId="2" borderId="0" applyNumberFormat="0" applyBorder="0" applyProtection="0">
      <alignment horizontal="left" indent="1"/>
    </xf>
    <xf numFmtId="0" fontId="8" fillId="2" borderId="0" applyNumberFormat="0" applyProtection="0">
      <alignment horizontal="left" wrapText="1" indent="4"/>
    </xf>
    <xf numFmtId="0" fontId="5" fillId="2" borderId="0" applyNumberFormat="0" applyProtection="0">
      <alignment horizontal="left" wrapText="1" indent="4"/>
    </xf>
    <xf numFmtId="0" fontId="9" fillId="0" borderId="0"/>
    <xf numFmtId="0" fontId="9" fillId="3" borderId="0" applyNumberFormat="0" applyBorder="0" applyProtection="0"/>
    <xf numFmtId="0" fontId="6" fillId="4" borderId="0"/>
    <xf numFmtId="0" fontId="6" fillId="5" borderId="1"/>
    <xf numFmtId="0" fontId="6" fillId="4" borderId="2"/>
    <xf numFmtId="0" fontId="4" fillId="0" borderId="0"/>
    <xf numFmtId="0" fontId="4" fillId="4" borderId="0"/>
    <xf numFmtId="0" fontId="4" fillId="5" borderId="1"/>
    <xf numFmtId="0" fontId="4" fillId="4" borderId="2"/>
    <xf numFmtId="0" fontId="3" fillId="0" borderId="0"/>
    <xf numFmtId="0" fontId="24" fillId="0" borderId="0" applyNumberFormat="0" applyFill="0" applyBorder="0" applyAlignment="0" applyProtection="0"/>
    <xf numFmtId="0" fontId="2" fillId="4" borderId="0"/>
    <xf numFmtId="0" fontId="2" fillId="5" borderId="1"/>
    <xf numFmtId="0" fontId="2" fillId="4" borderId="2"/>
  </cellStyleXfs>
  <cellXfs count="136">
    <xf numFmtId="0" fontId="0" fillId="0" borderId="0" xfId="0"/>
    <xf numFmtId="0" fontId="6" fillId="0" borderId="0" xfId="2"/>
    <xf numFmtId="0" fontId="6" fillId="0" borderId="0" xfId="2" applyAlignment="1">
      <alignment horizontal="left"/>
    </xf>
    <xf numFmtId="0" fontId="10" fillId="0" borderId="0" xfId="0" applyFont="1"/>
    <xf numFmtId="0" fontId="10" fillId="0" borderId="0" xfId="0" applyFont="1" applyAlignment="1">
      <alignment horizontal="left" indent="1"/>
    </xf>
    <xf numFmtId="0" fontId="9" fillId="3" borderId="0" xfId="7"/>
    <xf numFmtId="0" fontId="9" fillId="3" borderId="0" xfId="7" applyAlignment="1">
      <alignment horizontal="right"/>
    </xf>
    <xf numFmtId="0" fontId="9" fillId="0" borderId="0" xfId="6"/>
    <xf numFmtId="0" fontId="11" fillId="0" borderId="0" xfId="2" applyFont="1" applyAlignment="1">
      <alignment horizontal="left"/>
    </xf>
    <xf numFmtId="0" fontId="9" fillId="3" borderId="0" xfId="7" applyAlignment="1">
      <alignment horizontal="left"/>
    </xf>
    <xf numFmtId="14" fontId="0" fillId="0" borderId="0" xfId="0" applyNumberFormat="1"/>
    <xf numFmtId="0" fontId="4" fillId="4" borderId="0" xfId="12"/>
    <xf numFmtId="0" fontId="12" fillId="0" borderId="0" xfId="2" applyFont="1"/>
    <xf numFmtId="0" fontId="12" fillId="0" borderId="0" xfId="2" applyFont="1" applyAlignment="1">
      <alignment wrapText="1"/>
    </xf>
    <xf numFmtId="0" fontId="12" fillId="0" borderId="0" xfId="0" applyFont="1"/>
    <xf numFmtId="0" fontId="12" fillId="0" borderId="0" xfId="2" applyFont="1" applyAlignment="1">
      <alignment horizontal="left"/>
    </xf>
    <xf numFmtId="0" fontId="12" fillId="0" borderId="0" xfId="6" applyFont="1"/>
    <xf numFmtId="0" fontId="13" fillId="0" borderId="0" xfId="0" applyFont="1"/>
    <xf numFmtId="0" fontId="14" fillId="0" borderId="0" xfId="2" applyFont="1"/>
    <xf numFmtId="0" fontId="16" fillId="0" borderId="0" xfId="0" applyFont="1"/>
    <xf numFmtId="0" fontId="14" fillId="0" borderId="0" xfId="2" applyFont="1" applyAlignment="1">
      <alignment horizontal="left"/>
    </xf>
    <xf numFmtId="0" fontId="17" fillId="0" borderId="0" xfId="0" applyFont="1"/>
    <xf numFmtId="0" fontId="15" fillId="0" borderId="0" xfId="6" applyFont="1"/>
    <xf numFmtId="0" fontId="11" fillId="0" borderId="0" xfId="2" applyFont="1" applyAlignment="1">
      <alignment horizontal="right"/>
    </xf>
    <xf numFmtId="0" fontId="9" fillId="0" borderId="0" xfId="2" applyFont="1" applyAlignment="1">
      <alignment horizontal="left"/>
    </xf>
    <xf numFmtId="0" fontId="19" fillId="0" borderId="0" xfId="2" applyFont="1" applyAlignment="1">
      <alignment horizontal="left"/>
    </xf>
    <xf numFmtId="0" fontId="20" fillId="0" borderId="0" xfId="0" applyFont="1"/>
    <xf numFmtId="0" fontId="18" fillId="0" borderId="0" xfId="0" applyFont="1"/>
    <xf numFmtId="0" fontId="18" fillId="0" borderId="0" xfId="0" quotePrefix="1" applyFont="1"/>
    <xf numFmtId="0" fontId="18" fillId="0" borderId="0" xfId="0" applyFont="1" applyAlignment="1">
      <alignment wrapText="1"/>
    </xf>
    <xf numFmtId="0" fontId="21" fillId="3" borderId="0" xfId="7" applyFont="1" applyAlignment="1">
      <alignment horizontal="right"/>
    </xf>
    <xf numFmtId="0" fontId="21"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6" fillId="5" borderId="1" xfId="9" applyNumberFormat="1" applyAlignment="1">
      <alignment vertical="center"/>
    </xf>
    <xf numFmtId="0" fontId="21" fillId="3" borderId="0" xfId="7" applyFont="1"/>
    <xf numFmtId="0" fontId="3" fillId="0" borderId="0" xfId="15"/>
    <xf numFmtId="0" fontId="22" fillId="0" borderId="0" xfId="15" applyFont="1"/>
    <xf numFmtId="0" fontId="23" fillId="0" borderId="0" xfId="15" applyFont="1"/>
    <xf numFmtId="0" fontId="23" fillId="0" borderId="0" xfId="15" applyFont="1" applyAlignment="1">
      <alignment vertical="center"/>
    </xf>
    <xf numFmtId="0" fontId="9" fillId="0" borderId="0" xfId="6" applyAlignment="1">
      <alignment wrapText="1"/>
    </xf>
    <xf numFmtId="0" fontId="3" fillId="0" borderId="0" xfId="2" applyFont="1"/>
    <xf numFmtId="0" fontId="3" fillId="0" borderId="0" xfId="2" applyFont="1" applyAlignment="1">
      <alignment horizontal="left"/>
    </xf>
    <xf numFmtId="0" fontId="3" fillId="0" borderId="0" xfId="2" applyFont="1" applyAlignment="1">
      <alignment horizontal="right"/>
    </xf>
    <xf numFmtId="0" fontId="3" fillId="4" borderId="0" xfId="8" applyFont="1"/>
    <xf numFmtId="0" fontId="3" fillId="4" borderId="0" xfId="8" applyFont="1" applyAlignment="1">
      <alignment horizontal="right"/>
    </xf>
    <xf numFmtId="0" fontId="3" fillId="5" borderId="1" xfId="9" applyFont="1" applyAlignment="1">
      <alignment horizontal="right"/>
    </xf>
    <xf numFmtId="0" fontId="10" fillId="0" borderId="0" xfId="0" applyFont="1" applyAlignment="1">
      <alignment horizontal="center"/>
    </xf>
    <xf numFmtId="0" fontId="3" fillId="0" borderId="0" xfId="2" applyFont="1" applyAlignment="1">
      <alignment horizontal="left" indent="1"/>
    </xf>
    <xf numFmtId="0" fontId="10" fillId="0" borderId="0" xfId="0" applyFont="1" applyAlignment="1">
      <alignment horizontal="left" indent="2"/>
    </xf>
    <xf numFmtId="0" fontId="3" fillId="4" borderId="2" xfId="10" applyFont="1"/>
    <xf numFmtId="0" fontId="3" fillId="5" borderId="1" xfId="9" applyFont="1" applyAlignment="1">
      <alignment horizontal="right" vertical="center"/>
    </xf>
    <xf numFmtId="0" fontId="3" fillId="0" borderId="0" xfId="2" applyFont="1" applyAlignment="1">
      <alignment horizontal="center"/>
    </xf>
    <xf numFmtId="0" fontId="3" fillId="0" borderId="0" xfId="2" quotePrefix="1" applyFont="1" applyAlignment="1">
      <alignment horizontal="left"/>
    </xf>
    <xf numFmtId="0" fontId="3" fillId="0" borderId="0" xfId="2" applyFont="1" applyAlignment="1">
      <alignment horizontal="left" indent="2"/>
    </xf>
    <xf numFmtId="0" fontId="3" fillId="0" borderId="0" xfId="11" applyFont="1" applyAlignment="1">
      <alignment horizontal="left" indent="1"/>
    </xf>
    <xf numFmtId="0" fontId="3" fillId="4" borderId="2" xfId="14" applyFont="1"/>
    <xf numFmtId="0" fontId="3" fillId="4" borderId="2" xfId="10" applyFont="1" applyAlignment="1">
      <alignment horizontal="center" vertical="center"/>
    </xf>
    <xf numFmtId="0" fontId="3" fillId="4" borderId="2" xfId="10" applyFont="1" applyAlignment="1">
      <alignment horizontal="left"/>
    </xf>
    <xf numFmtId="0" fontId="0" fillId="0" borderId="3" xfId="0" applyBorder="1" applyAlignment="1">
      <alignment vertical="center"/>
    </xf>
    <xf numFmtId="8" fontId="0" fillId="0" borderId="3" xfId="0" applyNumberFormat="1" applyBorder="1" applyAlignment="1">
      <alignment vertical="center"/>
    </xf>
    <xf numFmtId="0" fontId="2" fillId="5" borderId="1" xfId="18"/>
    <xf numFmtId="0" fontId="25" fillId="0" borderId="0" xfId="0" applyFont="1"/>
    <xf numFmtId="0" fontId="2" fillId="4" borderId="0" xfId="17"/>
    <xf numFmtId="0" fontId="24" fillId="0" borderId="0" xfId="16"/>
    <xf numFmtId="0" fontId="21" fillId="3" borderId="4" xfId="7" applyFont="1" applyBorder="1" applyAlignment="1">
      <alignment horizontal="left" vertical="center"/>
    </xf>
    <xf numFmtId="0" fontId="21"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7" fillId="0" borderId="0" xfId="0" applyFont="1" applyAlignment="1">
      <alignment horizontal="centerContinuous" vertical="center"/>
    </xf>
    <xf numFmtId="0" fontId="17" fillId="0" borderId="0" xfId="0" applyFont="1" applyAlignment="1">
      <alignment horizontal="centerContinuous"/>
    </xf>
    <xf numFmtId="0" fontId="9" fillId="3" borderId="0" xfId="7" applyAlignment="1">
      <alignment horizontal="center" vertical="center"/>
    </xf>
    <xf numFmtId="0" fontId="28" fillId="0" borderId="0" xfId="6" applyFont="1"/>
    <xf numFmtId="0" fontId="29" fillId="0" borderId="0" xfId="11" applyFont="1"/>
    <xf numFmtId="0" fontId="30" fillId="0" borderId="0" xfId="0" applyFont="1" applyAlignment="1">
      <alignment horizontal="centerContinuous" vertical="center"/>
    </xf>
    <xf numFmtId="0" fontId="31" fillId="0" borderId="0" xfId="11" applyFont="1" applyAlignment="1">
      <alignment horizontal="centerContinuous"/>
    </xf>
    <xf numFmtId="0" fontId="31" fillId="0" borderId="0" xfId="11" applyFont="1"/>
    <xf numFmtId="0" fontId="28" fillId="3" borderId="0" xfId="7" applyFont="1"/>
    <xf numFmtId="0" fontId="28" fillId="3" borderId="0" xfId="7" applyFont="1" applyAlignment="1">
      <alignment horizontal="right"/>
    </xf>
    <xf numFmtId="0" fontId="32" fillId="0" borderId="0" xfId="11" applyFont="1"/>
    <xf numFmtId="0" fontId="31" fillId="0" borderId="0" xfId="11" applyFont="1" applyAlignment="1">
      <alignment horizontal="left"/>
    </xf>
    <xf numFmtId="0" fontId="32" fillId="0" borderId="0" xfId="11" applyFont="1" applyAlignment="1">
      <alignment horizontal="left"/>
    </xf>
    <xf numFmtId="0" fontId="33" fillId="0" borderId="0" xfId="0" applyFont="1"/>
    <xf numFmtId="0" fontId="34" fillId="0" borderId="0" xfId="0" applyFont="1"/>
    <xf numFmtId="0" fontId="31" fillId="4" borderId="2" xfId="14" applyFont="1"/>
    <xf numFmtId="0" fontId="31" fillId="5" borderId="1" xfId="13" applyFont="1" applyAlignment="1">
      <alignment horizontal="right"/>
    </xf>
    <xf numFmtId="0" fontId="3" fillId="0" borderId="0" xfId="2" applyFont="1" applyAlignment="1">
      <alignment horizontal="centerContinuous"/>
    </xf>
    <xf numFmtId="0" fontId="0" fillId="0" borderId="0" xfId="0" applyAlignment="1">
      <alignment horizontal="centerContinuous"/>
    </xf>
    <xf numFmtId="0" fontId="6" fillId="4" borderId="2" xfId="10"/>
    <xf numFmtId="0" fontId="2"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9" fillId="0" borderId="0" xfId="2" applyFont="1" applyAlignment="1">
      <alignment horizontal="left" wrapText="1"/>
    </xf>
    <xf numFmtId="0" fontId="12" fillId="0" borderId="0" xfId="0" applyFont="1" applyAlignment="1">
      <alignment wrapText="1"/>
    </xf>
    <xf numFmtId="0" fontId="12" fillId="0" borderId="0" xfId="2" applyFont="1" applyAlignment="1">
      <alignment horizontal="left" wrapText="1"/>
    </xf>
    <xf numFmtId="0" fontId="30" fillId="0" borderId="0" xfId="0" applyFont="1" applyAlignment="1">
      <alignment horizontal="center" vertical="center"/>
    </xf>
    <xf numFmtId="0" fontId="2" fillId="5" borderId="5" xfId="18" applyBorder="1"/>
    <xf numFmtId="0" fontId="2" fillId="4" borderId="6" xfId="17" applyBorder="1" applyAlignment="1">
      <alignment horizontal="left"/>
    </xf>
    <xf numFmtId="0" fontId="6" fillId="4" borderId="6" xfId="8" applyBorder="1"/>
    <xf numFmtId="0" fontId="4" fillId="4" borderId="2" xfId="14"/>
    <xf numFmtId="0" fontId="31" fillId="5" borderId="7" xfId="13" applyFont="1" applyBorder="1"/>
    <xf numFmtId="0" fontId="31" fillId="4" borderId="6" xfId="12" applyFont="1" applyBorder="1"/>
    <xf numFmtId="0" fontId="31" fillId="4" borderId="8" xfId="12" applyFont="1" applyBorder="1"/>
    <xf numFmtId="0" fontId="4" fillId="5" borderId="10" xfId="13" applyBorder="1"/>
    <xf numFmtId="0" fontId="3" fillId="5" borderId="7" xfId="9" applyFont="1" applyBorder="1" applyAlignment="1">
      <alignment horizontal="right"/>
    </xf>
    <xf numFmtId="0" fontId="3" fillId="4" borderId="6" xfId="8" applyFont="1" applyBorder="1"/>
    <xf numFmtId="0" fontId="3" fillId="4" borderId="6" xfId="8" applyFont="1" applyBorder="1" applyAlignment="1">
      <alignment horizontal="right"/>
    </xf>
    <xf numFmtId="0" fontId="3" fillId="4" borderId="6" xfId="8" applyFont="1" applyBorder="1" applyAlignment="1">
      <alignment horizontal="left"/>
    </xf>
    <xf numFmtId="0" fontId="6" fillId="4" borderId="1" xfId="8" applyBorder="1"/>
    <xf numFmtId="0" fontId="11" fillId="0" borderId="9" xfId="11" applyFont="1" applyBorder="1" applyAlignment="1">
      <alignment horizontal="left"/>
    </xf>
    <xf numFmtId="0" fontId="31" fillId="5" borderId="1" xfId="13" applyFont="1"/>
    <xf numFmtId="0" fontId="9" fillId="0" borderId="0" xfId="11" applyFont="1" applyAlignment="1">
      <alignment horizontal="left" wrapText="1"/>
    </xf>
    <xf numFmtId="0" fontId="36" fillId="7" borderId="11" xfId="11" applyFont="1" applyFill="1" applyBorder="1" applyAlignment="1" applyProtection="1">
      <alignment horizontal="left" vertical="top"/>
      <protection locked="0"/>
    </xf>
    <xf numFmtId="0" fontId="36" fillId="0" borderId="11" xfId="11" applyFont="1" applyBorder="1" applyAlignment="1" applyProtection="1">
      <alignment horizontal="left" vertical="top"/>
      <protection locked="0"/>
    </xf>
    <xf numFmtId="0" fontId="37" fillId="0" borderId="11" xfId="11" applyFont="1" applyBorder="1" applyAlignment="1" applyProtection="1">
      <alignment horizontal="left" vertical="top"/>
      <protection locked="0"/>
    </xf>
    <xf numFmtId="0" fontId="1" fillId="0" borderId="0" xfId="11" applyFont="1" applyAlignment="1" applyProtection="1">
      <alignment vertical="top"/>
      <protection locked="0"/>
    </xf>
    <xf numFmtId="0" fontId="38" fillId="0" borderId="0" xfId="11" applyFont="1" applyAlignment="1" applyProtection="1">
      <alignment vertical="top"/>
      <protection locked="0"/>
    </xf>
    <xf numFmtId="0" fontId="1" fillId="0" borderId="0" xfId="11" applyFont="1" applyAlignment="1">
      <alignment vertical="top"/>
    </xf>
    <xf numFmtId="0" fontId="1" fillId="0" borderId="0" xfId="0" applyFont="1" applyAlignment="1">
      <alignment vertical="top"/>
    </xf>
    <xf numFmtId="0" fontId="36" fillId="8" borderId="11" xfId="11" applyFont="1" applyFill="1" applyBorder="1" applyAlignment="1" applyProtection="1">
      <alignment horizontal="left" vertical="top"/>
      <protection locked="0"/>
    </xf>
    <xf numFmtId="0" fontId="1" fillId="0" borderId="11" xfId="0" applyFont="1" applyBorder="1" applyAlignment="1">
      <alignment horizontal="left" vertical="top"/>
    </xf>
    <xf numFmtId="0" fontId="36" fillId="0" borderId="0" xfId="11" applyFont="1" applyAlignment="1" applyProtection="1">
      <alignment vertical="top"/>
      <protection locked="0"/>
    </xf>
    <xf numFmtId="0" fontId="0" fillId="0" borderId="0" xfId="0" applyAlignment="1">
      <alignment vertical="top"/>
    </xf>
    <xf numFmtId="0" fontId="40" fillId="0" borderId="0" xfId="0" applyFont="1" applyAlignment="1" applyProtection="1">
      <alignment vertical="top"/>
      <protection locked="0"/>
    </xf>
    <xf numFmtId="0" fontId="0" fillId="0" borderId="0" xfId="0" applyAlignment="1" applyProtection="1">
      <alignment vertical="top"/>
      <protection locked="0"/>
    </xf>
    <xf numFmtId="0" fontId="41" fillId="0" borderId="0" xfId="0" applyFont="1" applyAlignment="1" applyProtection="1">
      <alignment horizontal="left" vertical="top" wrapText="1"/>
      <protection locked="0"/>
    </xf>
    <xf numFmtId="0" fontId="6" fillId="0" borderId="0" xfId="2" applyAlignment="1">
      <alignment vertical="top"/>
    </xf>
    <xf numFmtId="0" fontId="26" fillId="2" borderId="0" xfId="3" applyFont="1" applyAlignment="1">
      <alignment horizontal="center" vertical="center"/>
    </xf>
    <xf numFmtId="0" fontId="8" fillId="2" borderId="0" xfId="4" applyAlignment="1">
      <alignment horizontal="center" vertical="top" wrapText="1"/>
    </xf>
    <xf numFmtId="0" fontId="11" fillId="8" borderId="12" xfId="0" applyFont="1" applyFill="1" applyBorder="1" applyAlignment="1">
      <alignment horizontal="left" vertical="top" wrapText="1"/>
    </xf>
    <xf numFmtId="0" fontId="11" fillId="8" borderId="13" xfId="0" applyFont="1" applyFill="1" applyBorder="1" applyAlignment="1">
      <alignment horizontal="left" vertical="top" wrapText="1"/>
    </xf>
    <xf numFmtId="0" fontId="39" fillId="0" borderId="12" xfId="11" applyFont="1" applyBorder="1" applyAlignment="1" applyProtection="1">
      <alignment horizontal="left" vertical="top"/>
      <protection locked="0"/>
    </xf>
    <xf numFmtId="0" fontId="39" fillId="0" borderId="13" xfId="11" applyFont="1" applyBorder="1" applyAlignment="1" applyProtection="1">
      <alignment horizontal="left" vertical="top"/>
      <protection locked="0"/>
    </xf>
    <xf numFmtId="0" fontId="1" fillId="0" borderId="14" xfId="0" applyFont="1" applyBorder="1" applyAlignment="1">
      <alignment horizontal="center" vertical="top"/>
    </xf>
    <xf numFmtId="0" fontId="40" fillId="9" borderId="0" xfId="0" applyFont="1" applyFill="1" applyAlignment="1" applyProtection="1">
      <alignment horizontal="left" vertical="top" wrapText="1"/>
      <protection locked="0"/>
    </xf>
    <xf numFmtId="0" fontId="42" fillId="10" borderId="0" xfId="0" applyFont="1" applyFill="1" applyAlignment="1" applyProtection="1">
      <alignment horizontal="left" vertical="top" wrapText="1"/>
      <protection locked="0"/>
    </xf>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image" Target="../media/image8.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IF statements'!A1"/></Relationships>
</file>

<file path=xl/drawings/_rels/drawing6.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4.png"/><Relationship Id="rId18" Type="http://schemas.openxmlformats.org/officeDocument/2006/relationships/image" Target="../media/image16.pn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hyperlink" Target="https://go.microsoft.com/fwlink/?linkid=858258" TargetMode="External"/><Relationship Id="rId17" Type="http://schemas.openxmlformats.org/officeDocument/2006/relationships/hyperlink" Target="https://go.microsoft.com/fwlink/?linkid=858260" TargetMode="External"/><Relationship Id="rId2" Type="http://schemas.openxmlformats.org/officeDocument/2006/relationships/image" Target="../media/image10.png"/><Relationship Id="rId16" Type="http://schemas.openxmlformats.org/officeDocument/2006/relationships/hyperlink" Target="https://go.microsoft.com/fwlink/?linkid=859421" TargetMode="External"/><Relationship Id="rId1" Type="http://schemas.openxmlformats.org/officeDocument/2006/relationships/hyperlink" Target="#'Conditional Functions'!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VLOOKUP!A1"/><Relationship Id="rId5" Type="http://schemas.openxmlformats.org/officeDocument/2006/relationships/image" Target="../media/image15.svg"/><Relationship Id="rId15" Type="http://schemas.openxmlformats.org/officeDocument/2006/relationships/hyperlink" Target="https://go.microsoft.com/fwlink/?linkid=858259" TargetMode="External"/><Relationship Id="rId10" Type="http://schemas.openxmlformats.org/officeDocument/2006/relationships/hyperlink" Target="#'Joining text and numbers'!A1"/><Relationship Id="rId4" Type="http://schemas.openxmlformats.org/officeDocument/2006/relationships/image" Target="../media/image14.png"/><Relationship Id="rId9" Type="http://schemas.openxmlformats.org/officeDocument/2006/relationships/hyperlink" Target="#'IF statements'!A60"/><Relationship Id="rId14" Type="http://schemas.openxmlformats.org/officeDocument/2006/relationships/image" Target="../media/image5.svg"/></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4.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23" Type="http://schemas.openxmlformats.org/officeDocument/2006/relationships/hyperlink" Target="#VLOOKUP!A1"/><Relationship Id="rId10" Type="http://schemas.openxmlformats.org/officeDocument/2006/relationships/hyperlink" Target="https://go.microsoft.com/fwlink/?linkid=858245" TargetMode="External"/><Relationship Id="rId19" Type="http://schemas.openxmlformats.org/officeDocument/2006/relationships/image" Target="../media/image15.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8.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17.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9.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1.svg"/><Relationship Id="rId11" Type="http://schemas.openxmlformats.org/officeDocument/2006/relationships/image" Target="../media/image5.svg"/><Relationship Id="rId5" Type="http://schemas.openxmlformats.org/officeDocument/2006/relationships/image" Target="../media/image20.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s://go.microsoft.com/fwlink/?linkid=859433" TargetMode="External"/><Relationship Id="rId7" Type="http://schemas.openxmlformats.org/officeDocument/2006/relationships/image" Target="../media/image25.svg"/><Relationship Id="rId2" Type="http://schemas.openxmlformats.org/officeDocument/2006/relationships/hyperlink" Target="https://go.microsoft.com/fwlink/?linkid=859431" TargetMode="External"/><Relationship Id="rId1" Type="http://schemas.openxmlformats.org/officeDocument/2006/relationships/hyperlink" Target="https://go.microsoft.com/fwlink/?linkid=859430" TargetMode="External"/><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absolute">
    <xdr:from>
      <xdr:col>0</xdr:col>
      <xdr:colOff>937780</xdr:colOff>
      <xdr:row>13</xdr:row>
      <xdr:rowOff>1152094</xdr:rowOff>
    </xdr:from>
    <xdr:to>
      <xdr:col>1</xdr:col>
      <xdr:colOff>960584</xdr:colOff>
      <xdr:row>14</xdr:row>
      <xdr:rowOff>985262</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937780" y="5460858"/>
          <a:ext cx="1879313" cy="996949"/>
        </a:xfrm>
        <a:prstGeom prst="rect">
          <a:avLst/>
        </a:prstGeom>
      </xdr:spPr>
    </xdr:pic>
    <xdr:clientData/>
  </xdr:twoCellAnchor>
  <xdr:absoluteAnchor>
    <xdr:pos x="6288231" y="5722072"/>
    <xdr:ext cx="1170432" cy="514350"/>
    <xdr:sp macro="" textlink="">
      <xdr:nvSpPr>
        <xdr:cNvPr id="5"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9043ACCE-6236-ECF9-57D0-2E933C5FCE0D}"/>
            </a:ext>
          </a:extLst>
        </xdr:cNvPr>
        <xdr:cNvSpPr/>
      </xdr:nvSpPr>
      <xdr:spPr>
        <a:xfrm>
          <a:off x="6288231" y="5722072"/>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754243" cy="44386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443535" y="1844039"/>
          <a:ext cx="2346959" cy="1122045"/>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0776584"/>
          <a:ext cx="5754243" cy="266509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352395"/>
          <a:ext cx="2790877" cy="36253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1723185"/>
          <a:ext cx="2818489" cy="36812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107743"/>
          <a:ext cx="2725534" cy="36253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485362"/>
          <a:ext cx="2970526" cy="36812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2851122"/>
          <a:ext cx="2440538" cy="36812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359843" y="1319353"/>
          <a:ext cx="2562899" cy="1561008"/>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0529606" y="5593314"/>
          <a:ext cx="3865024" cy="1850107"/>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192490" y="7499186"/>
          <a:ext cx="3896426" cy="156343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192491" y="9276252"/>
          <a:ext cx="6357581" cy="205849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58140" y="12868244"/>
          <a:ext cx="6010151" cy="3538471"/>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924807" y="10416199"/>
          <a:ext cx="3819579" cy="1789467"/>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762644" y="7061039"/>
          <a:ext cx="3444245" cy="1426839"/>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629930" y="3496454"/>
          <a:ext cx="2937182" cy="1406977"/>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71049" y="4846286"/>
          <a:ext cx="6011675" cy="7944234"/>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90461" y="8538678"/>
          <a:ext cx="3375822" cy="1868189"/>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548215" y="11257385"/>
          <a:ext cx="3102864" cy="1406324"/>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58140" y="355472"/>
          <a:ext cx="6010913" cy="4420291"/>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9619258" y="3468342"/>
          <a:ext cx="2999926" cy="1402245"/>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39090" y="3814424"/>
          <a:ext cx="5970883" cy="2407058"/>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58215" y="4369386"/>
          <a:ext cx="3015035" cy="362393"/>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58215" y="4747141"/>
          <a:ext cx="3045134" cy="367702"/>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58215" y="5145117"/>
          <a:ext cx="2601031" cy="362392"/>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70824" y="5537785"/>
          <a:ext cx="2637228" cy="361076"/>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48615" y="355473"/>
          <a:ext cx="5951833" cy="3343126"/>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860438" y="865400"/>
          <a:ext cx="2753578" cy="1421297"/>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97413" y="1458175"/>
          <a:ext cx="5469921" cy="601186"/>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86364" y="1983935"/>
          <a:ext cx="5471451" cy="563096"/>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86359" y="2505237"/>
          <a:ext cx="5523774" cy="605569"/>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78714" y="3878037"/>
          <a:ext cx="5969345" cy="2098221"/>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97839" y="4455244"/>
          <a:ext cx="3015021" cy="363324"/>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97839" y="4827614"/>
          <a:ext cx="3043596" cy="368634"/>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610448" y="5253114"/>
          <a:ext cx="2635690" cy="361667"/>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7639921" y="3626467"/>
          <a:ext cx="3482503" cy="1876524"/>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58140" y="364998"/>
          <a:ext cx="6009112" cy="4493412"/>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7280339" y="3206720"/>
          <a:ext cx="3902363" cy="1366281"/>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627094" y="8419117"/>
          <a:ext cx="3938497" cy="923844"/>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1273631" y="6514581"/>
          <a:ext cx="3635279" cy="1672357"/>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48615" y="4932445"/>
          <a:ext cx="6009112" cy="5575053"/>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1" tooltip="Click here to advance to the next work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67665" y="10613878"/>
          <a:ext cx="6009874" cy="2311046"/>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86790" y="11134776"/>
          <a:ext cx="3015164" cy="347047"/>
          <a:chOff x="562406" y="11418019"/>
          <a:chExt cx="2866594" cy="359079"/>
        </a:xfrm>
      </xdr:grpSpPr>
      <xdr:sp macro="" textlink="">
        <xdr:nvSpPr>
          <xdr:cNvPr id="122" name="Step" descr="All about the IF function, Hyperlinked to web&#10;&#10;">
            <a:hlinkClick xmlns:r="http://schemas.openxmlformats.org/officeDocument/2006/relationships" r:id="rId12"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2"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86790" y="11497810"/>
          <a:ext cx="3045263" cy="352357"/>
          <a:chOff x="562406" y="11793085"/>
          <a:chExt cx="2895169" cy="364389"/>
        </a:xfrm>
      </xdr:grpSpPr>
      <xdr:sp macro="" textlink="">
        <xdr:nvSpPr>
          <xdr:cNvPr id="124" name="Step" descr="All about the IFS function, hyperlinked to web&#10;">
            <a:hlinkClick xmlns:r="http://schemas.openxmlformats.org/officeDocument/2006/relationships" r:id="rId15"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5"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86790" y="12268189"/>
          <a:ext cx="2649966" cy="350833"/>
          <a:chOff x="562406" y="12586003"/>
          <a:chExt cx="2516636" cy="364389"/>
        </a:xfrm>
      </xdr:grpSpPr>
      <xdr:sp macro="" textlink="">
        <xdr:nvSpPr>
          <xdr:cNvPr id="126" name="Step" descr="Free Excel training online, hyperlinked to web&#10;">
            <a:hlinkClick xmlns:r="http://schemas.openxmlformats.org/officeDocument/2006/relationships" r:id="rId16"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6"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86790" y="11866154"/>
          <a:ext cx="3045263" cy="352358"/>
          <a:chOff x="562406" y="12173461"/>
          <a:chExt cx="2895169" cy="364389"/>
        </a:xfrm>
      </xdr:grpSpPr>
      <xdr:sp macro="" textlink="">
        <xdr:nvSpPr>
          <xdr:cNvPr id="128" name="Step" descr="Advanced IF statements, hyperlinked to web&#10;">
            <a:hlinkClick xmlns:r="http://schemas.openxmlformats.org/officeDocument/2006/relationships" r:id="rId17"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7"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8"/>
        <a:stretch>
          <a:fillRect/>
        </a:stretch>
      </xdr:blipFill>
      <xdr:spPr>
        <a:xfrm>
          <a:off x="6791325" y="9839325"/>
          <a:ext cx="2876190" cy="22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20347657" y="14691946"/>
          <a:ext cx="3563727" cy="1771703"/>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67664" y="25051484"/>
          <a:ext cx="6001746" cy="3748843"/>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97408" y="1792165"/>
          <a:ext cx="5483987" cy="605000"/>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957134</xdr:colOff>
      <xdr:row>148</xdr:row>
      <xdr:rowOff>11076</xdr:rowOff>
    </xdr:from>
    <xdr:to>
      <xdr:col>1</xdr:col>
      <xdr:colOff>3715357</xdr:colOff>
      <xdr:row>150</xdr:row>
      <xdr:rowOff>176739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1804859" y="288527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97408" y="4674577"/>
          <a:ext cx="5483987" cy="604999"/>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114299</xdr:rowOff>
    </xdr:from>
    <xdr:to>
      <xdr:col>1</xdr:col>
      <xdr:colOff>5238749</xdr:colOff>
      <xdr:row>131</xdr:row>
      <xdr:rowOff>49427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a:grpSpLocks/>
        </xdr:cNvGrpSpPr>
      </xdr:nvGrpSpPr>
      <xdr:grpSpPr>
        <a:xfrm>
          <a:off x="377189" y="21463546"/>
          <a:ext cx="6003270" cy="3608789"/>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9580459" y="4019245"/>
          <a:ext cx="4468418" cy="101504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117707" y="2624562"/>
          <a:ext cx="4426076" cy="1953358"/>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88239" y="5613156"/>
          <a:ext cx="5912973" cy="2687515"/>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78714" y="16910538"/>
          <a:ext cx="6011271" cy="4483136"/>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97408" y="10769170"/>
          <a:ext cx="5474462" cy="569830"/>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97408" y="13066102"/>
          <a:ext cx="5474462" cy="569830"/>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108182" y="11113536"/>
          <a:ext cx="4147185" cy="1877157"/>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46557" y="13974622"/>
          <a:ext cx="5663003" cy="1847739"/>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514350</xdr:colOff>
      <xdr:row>130</xdr:row>
      <xdr:rowOff>57150</xdr:rowOff>
    </xdr:from>
    <xdr:to>
      <xdr:col>1</xdr:col>
      <xdr:colOff>941795</xdr:colOff>
      <xdr:row>132</xdr:row>
      <xdr:rowOff>11599</xdr:rowOff>
    </xdr:to>
    <xdr:sp macro="" textlink="">
      <xdr:nvSpPr>
        <xdr:cNvPr id="132" name="PreviousButton" descr="Return to the previous sheet">
          <a:hlinkClick xmlns:r="http://schemas.openxmlformats.org/officeDocument/2006/relationships" r:id="rId23" tooltip="Click here to go back to the previous sheet"/>
          <a:extLst>
            <a:ext uri="{FF2B5EF4-FFF2-40B4-BE49-F238E27FC236}">
              <a16:creationId xmlns:a16="http://schemas.microsoft.com/office/drawing/2014/main" id="{830297D0-B7B5-411D-BAB3-CF97F2FD22DD}"/>
            </a:ext>
          </a:extLst>
        </xdr:cNvPr>
        <xdr:cNvSpPr/>
      </xdr:nvSpPr>
      <xdr:spPr>
        <a:xfrm flipH="1">
          <a:off x="514350" y="254698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3665783</xdr:colOff>
      <xdr:row>130</xdr:row>
      <xdr:rowOff>69930</xdr:rowOff>
    </xdr:from>
    <xdr:to>
      <xdr:col>1</xdr:col>
      <xdr:colOff>4817658</xdr:colOff>
      <xdr:row>132</xdr:row>
      <xdr:rowOff>46037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513508" y="254826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7477633" y="2506345"/>
          <a:ext cx="2636520" cy="1669003"/>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67665" y="7117969"/>
          <a:ext cx="6015101" cy="2323211"/>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86790" y="7662248"/>
          <a:ext cx="3021915" cy="34891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86790" y="8027154"/>
          <a:ext cx="3052014" cy="35422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86790" y="8799752"/>
          <a:ext cx="2655193" cy="35422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86790" y="8397370"/>
          <a:ext cx="3052014" cy="35422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602170" y="1588759"/>
          <a:ext cx="5662485" cy="59303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602170" y="2577784"/>
          <a:ext cx="5453316" cy="590111"/>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545124" y="3683339"/>
          <a:ext cx="8077664" cy="3621512"/>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97408" y="1906121"/>
          <a:ext cx="5488728" cy="573795"/>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97408" y="4838263"/>
          <a:ext cx="5488728" cy="57603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97408" y="8129711"/>
          <a:ext cx="5488728" cy="576036"/>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787371" y="7317441"/>
          <a:ext cx="3129142" cy="1120290"/>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920596" y="4790357"/>
          <a:ext cx="2675898" cy="808106"/>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58140" y="9725025"/>
          <a:ext cx="6015250" cy="2311617"/>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77265" y="10245323"/>
          <a:ext cx="3020540" cy="353880"/>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77265" y="10606942"/>
          <a:ext cx="3050639" cy="359190"/>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77265" y="11372966"/>
          <a:ext cx="2655342" cy="350942"/>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77265" y="10973871"/>
          <a:ext cx="3996661" cy="359190"/>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333376</xdr:colOff>
      <xdr:row>0</xdr:row>
      <xdr:rowOff>352425</xdr:rowOff>
    </xdr:from>
    <xdr:ext cx="9309411" cy="4097099"/>
    <xdr:grpSp>
      <xdr:nvGrpSpPr>
        <xdr:cNvPr id="32" name="Group 31">
          <a:extLst>
            <a:ext uri="{FF2B5EF4-FFF2-40B4-BE49-F238E27FC236}">
              <a16:creationId xmlns:a16="http://schemas.microsoft.com/office/drawing/2014/main" id="{6725C923-6B3B-4CCA-98A0-990F1C1B87A8}"/>
            </a:ext>
          </a:extLst>
        </xdr:cNvPr>
        <xdr:cNvGrpSpPr/>
      </xdr:nvGrpSpPr>
      <xdr:grpSpPr>
        <a:xfrm>
          <a:off x="348616" y="355473"/>
          <a:ext cx="9309411" cy="4097099"/>
          <a:chOff x="171451" y="285750"/>
          <a:chExt cx="9309411" cy="4097099"/>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4097099"/>
            <a:chOff x="171451" y="285750"/>
            <a:chExt cx="9309411" cy="4097099"/>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3731895"/>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30499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19224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22" name="TextBox 21" descr="Learn more">
            <a:hlinkClick xmlns:r="http://schemas.openxmlformats.org/officeDocument/2006/relationships" r:id="rId1"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33778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2"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33778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3"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33778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2"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23717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1"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23698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1"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a:stretch/>
        </xdr:blipFill>
        <xdr:spPr>
          <a:xfrm>
            <a:off x="1104901" y="26019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3"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23717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2"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5"/>
          <a:stretch>
            <a:fillRect/>
          </a:stretch>
        </xdr:blipFill>
        <xdr:spPr>
          <a:xfrm>
            <a:off x="3952875" y="2514716"/>
            <a:ext cx="926984" cy="774603"/>
          </a:xfrm>
          <a:prstGeom prst="rect">
            <a:avLst/>
          </a:prstGeom>
        </xdr:spPr>
      </xdr:pic>
    </xdr:grpSp>
    <xdr:clientData/>
  </xdr:oneCellAnchor>
  <xdr:oneCellAnchor>
    <xdr:from>
      <xdr:col>1</xdr:col>
      <xdr:colOff>6288963</xdr:colOff>
      <xdr:row>11</xdr:row>
      <xdr:rowOff>75852</xdr:rowOff>
    </xdr:from>
    <xdr:ext cx="974505" cy="786961"/>
    <xdr:grpSp>
      <xdr:nvGrpSpPr>
        <xdr:cNvPr id="5" name="Group 4" descr="What else is new?">
          <a:hlinkClick xmlns:r="http://schemas.openxmlformats.org/officeDocument/2006/relationships" r:id="rId3" tooltip="Learn more about what's new in Excel on the web"/>
          <a:extLst>
            <a:ext uri="{FF2B5EF4-FFF2-40B4-BE49-F238E27FC236}">
              <a16:creationId xmlns:a16="http://schemas.microsoft.com/office/drawing/2014/main" id="{C26483B0-64DC-4BE9-92D8-7D9943F8404A}"/>
            </a:ext>
          </a:extLst>
        </xdr:cNvPr>
        <xdr:cNvGrpSpPr/>
      </xdr:nvGrpSpPr>
      <xdr:grpSpPr>
        <a:xfrm>
          <a:off x="7206030" y="2773808"/>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20016FD-C321-4CFD-A64E-8EB60DC55068}">
  <we:reference id="db18cc72-1a17-45df-b60e-7ffb655e8af5" version="1.0.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upport.office.com/en-us/article/IF-function-69AED7C9-4E8A-4755-A9BC-AA8BBFF73BE2"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16"/>
  <sheetViews>
    <sheetView showGridLines="0" tabSelected="1" zoomScale="55" zoomScaleNormal="55" workbookViewId="0">
      <selection activeCell="X10" sqref="X10"/>
    </sheetView>
  </sheetViews>
  <sheetFormatPr defaultColWidth="11.109375" defaultRowHeight="14.4" x14ac:dyDescent="0.3"/>
  <cols>
    <col min="1" max="1" width="27" style="126" customWidth="1"/>
    <col min="2" max="2" width="39.5546875" style="126" customWidth="1"/>
    <col min="3" max="3" width="32.33203125" style="126" customWidth="1"/>
    <col min="4" max="4" width="30.6640625" style="126" customWidth="1"/>
    <col min="5" max="16384" width="11.109375" style="126"/>
  </cols>
  <sheetData>
    <row r="1" spans="1:12" s="118" customFormat="1" x14ac:dyDescent="0.3">
      <c r="A1" s="112" t="s">
        <v>230</v>
      </c>
      <c r="B1" s="113" t="s">
        <v>231</v>
      </c>
      <c r="C1" s="112" t="s">
        <v>232</v>
      </c>
      <c r="D1" s="114" t="s">
        <v>233</v>
      </c>
      <c r="E1" s="115"/>
      <c r="F1" s="116" t="s">
        <v>234</v>
      </c>
      <c r="G1" s="117"/>
      <c r="H1" s="117"/>
      <c r="I1" s="117"/>
    </row>
    <row r="2" spans="1:12" s="118" customFormat="1" x14ac:dyDescent="0.3">
      <c r="A2" s="112" t="s">
        <v>235</v>
      </c>
      <c r="B2" s="114" t="s">
        <v>236</v>
      </c>
      <c r="C2" s="112" t="s">
        <v>237</v>
      </c>
      <c r="D2" s="114" t="s">
        <v>238</v>
      </c>
      <c r="E2" s="115"/>
      <c r="F2" s="116" t="s">
        <v>234</v>
      </c>
      <c r="G2" s="117"/>
      <c r="H2" s="117"/>
      <c r="I2" s="117"/>
    </row>
    <row r="3" spans="1:12" s="118" customFormat="1" x14ac:dyDescent="0.3">
      <c r="A3" s="119" t="s">
        <v>239</v>
      </c>
      <c r="B3" s="120"/>
      <c r="C3" s="129" t="s">
        <v>240</v>
      </c>
      <c r="D3" s="131"/>
      <c r="E3" s="115"/>
      <c r="F3" s="115"/>
      <c r="G3" s="121"/>
      <c r="H3" s="117"/>
      <c r="I3" s="117"/>
    </row>
    <row r="4" spans="1:12" s="118" customFormat="1" x14ac:dyDescent="0.3">
      <c r="A4" s="119" t="s">
        <v>241</v>
      </c>
      <c r="B4" s="120"/>
      <c r="C4" s="130"/>
      <c r="D4" s="132"/>
      <c r="E4" s="115"/>
      <c r="F4" s="115"/>
      <c r="G4" s="121"/>
      <c r="H4" s="117"/>
      <c r="I4" s="117"/>
    </row>
    <row r="5" spans="1:12" s="118" customFormat="1" x14ac:dyDescent="0.3">
      <c r="B5" s="133"/>
      <c r="C5" s="133"/>
      <c r="D5" s="133"/>
      <c r="E5" s="115"/>
      <c r="F5" s="115"/>
      <c r="G5" s="115"/>
      <c r="H5" s="115"/>
      <c r="I5" s="115"/>
      <c r="J5" s="115"/>
      <c r="K5" s="115"/>
      <c r="L5" s="115"/>
    </row>
    <row r="6" spans="1:12" s="122" customFormat="1" ht="14.4" customHeight="1" x14ac:dyDescent="0.3">
      <c r="A6" s="134" t="s">
        <v>242</v>
      </c>
      <c r="B6" s="134"/>
      <c r="C6" s="134"/>
      <c r="D6" s="134"/>
      <c r="E6" s="134"/>
      <c r="F6" s="115"/>
      <c r="G6" s="115"/>
      <c r="H6" s="115"/>
      <c r="I6" s="115"/>
      <c r="J6" s="115"/>
      <c r="K6" s="115"/>
      <c r="L6" s="115"/>
    </row>
    <row r="7" spans="1:12" s="122" customFormat="1" x14ac:dyDescent="0.3">
      <c r="A7" s="134"/>
      <c r="B7" s="134"/>
      <c r="C7" s="134"/>
      <c r="D7" s="134"/>
      <c r="E7" s="134"/>
      <c r="F7" s="115"/>
      <c r="G7" s="115"/>
      <c r="H7" s="115"/>
      <c r="I7" s="115"/>
      <c r="J7" s="115"/>
      <c r="K7" s="115"/>
      <c r="L7" s="115"/>
    </row>
    <row r="8" spans="1:12" s="122" customFormat="1" x14ac:dyDescent="0.3">
      <c r="A8" s="134"/>
      <c r="B8" s="134"/>
      <c r="C8" s="134"/>
      <c r="D8" s="134"/>
      <c r="E8" s="134"/>
      <c r="F8" s="115"/>
      <c r="G8" s="115"/>
      <c r="H8" s="115"/>
      <c r="I8" s="115"/>
      <c r="J8" s="115"/>
      <c r="K8" s="115"/>
      <c r="L8" s="115"/>
    </row>
    <row r="9" spans="1:12" s="122" customFormat="1" x14ac:dyDescent="0.3">
      <c r="A9" s="123"/>
      <c r="B9" s="124"/>
      <c r="C9" s="124"/>
      <c r="D9" s="124"/>
      <c r="E9" s="115"/>
      <c r="F9" s="115"/>
      <c r="G9" s="115"/>
      <c r="H9" s="115"/>
      <c r="I9" s="115"/>
      <c r="J9" s="115"/>
      <c r="K9" s="115"/>
      <c r="L9" s="115"/>
    </row>
    <row r="10" spans="1:12" s="122" customFormat="1" x14ac:dyDescent="0.3">
      <c r="A10" s="125" t="s">
        <v>243</v>
      </c>
      <c r="B10" s="135" t="s">
        <v>244</v>
      </c>
      <c r="C10" s="135"/>
      <c r="D10" s="135"/>
      <c r="E10" s="135"/>
      <c r="F10" s="115"/>
      <c r="G10" s="115"/>
      <c r="H10" s="115"/>
      <c r="I10" s="115"/>
      <c r="J10" s="115"/>
      <c r="K10" s="115"/>
      <c r="L10" s="115"/>
    </row>
    <row r="12" spans="1:12" ht="91.2" customHeight="1" x14ac:dyDescent="0.3">
      <c r="A12" s="127" t="s">
        <v>209</v>
      </c>
      <c r="B12" s="127"/>
      <c r="C12" s="127"/>
      <c r="D12" s="127"/>
      <c r="E12" s="127"/>
    </row>
    <row r="13" spans="1:12" ht="91.2" customHeight="1" x14ac:dyDescent="0.3">
      <c r="A13" s="127"/>
      <c r="B13" s="127"/>
      <c r="C13" s="127"/>
      <c r="D13" s="127"/>
      <c r="E13" s="127"/>
    </row>
    <row r="14" spans="1:12" ht="91.2" customHeight="1" x14ac:dyDescent="0.3">
      <c r="A14" s="128" t="s">
        <v>208</v>
      </c>
      <c r="B14" s="128"/>
      <c r="C14" s="128"/>
      <c r="D14" s="128"/>
      <c r="E14" s="128"/>
    </row>
    <row r="15" spans="1:12" ht="91.2" customHeight="1" x14ac:dyDescent="0.3">
      <c r="A15" s="128"/>
      <c r="B15" s="128"/>
      <c r="C15" s="128"/>
      <c r="D15" s="128"/>
      <c r="E15" s="128"/>
    </row>
    <row r="16" spans="1:12" ht="91.2" customHeight="1" x14ac:dyDescent="0.3">
      <c r="A16" s="128"/>
      <c r="B16" s="128"/>
      <c r="C16" s="128"/>
      <c r="D16" s="128"/>
      <c r="E16" s="128"/>
    </row>
  </sheetData>
  <mergeCells count="7">
    <mergeCell ref="A12:E13"/>
    <mergeCell ref="A14:E16"/>
    <mergeCell ref="C3:C4"/>
    <mergeCell ref="D3:D4"/>
    <mergeCell ref="B5:D5"/>
    <mergeCell ref="A6:E8"/>
    <mergeCell ref="B10:E10"/>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N86"/>
  <sheetViews>
    <sheetView showGridLines="0" zoomScaleNormal="100" workbookViewId="0"/>
  </sheetViews>
  <sheetFormatPr defaultColWidth="9.109375" defaultRowHeight="14.4" x14ac:dyDescent="0.3"/>
  <cols>
    <col min="1" max="1" width="12.6640625" style="27" customWidth="1"/>
    <col min="2" max="2" width="82.88671875" style="21" customWidth="1"/>
    <col min="3" max="3" width="15.6640625" style="21" bestFit="1" customWidth="1"/>
    <col min="4" max="4" width="2.33203125" style="21" customWidth="1"/>
    <col min="5" max="5" width="18" style="21" bestFit="1" customWidth="1"/>
    <col min="6" max="6" width="15.6640625" style="21" customWidth="1"/>
    <col min="7" max="7" width="13.33203125" style="21" customWidth="1"/>
    <col min="8" max="10" width="9.109375" style="21"/>
    <col min="11" max="11" width="9.109375" style="21" customWidth="1"/>
    <col min="12" max="16384" width="9.109375" style="21"/>
  </cols>
  <sheetData>
    <row r="1" spans="1:7" ht="60" customHeight="1" x14ac:dyDescent="0.3">
      <c r="A1" s="27" t="s">
        <v>82</v>
      </c>
      <c r="C1" s="69"/>
      <c r="D1" s="70"/>
      <c r="E1" s="70"/>
      <c r="F1" s="70"/>
    </row>
    <row r="2" spans="1:7" ht="15" thickBot="1" x14ac:dyDescent="0.35">
      <c r="A2" s="27" t="s">
        <v>83</v>
      </c>
      <c r="C2" s="71" t="s">
        <v>76</v>
      </c>
      <c r="E2" s="5" t="s">
        <v>211</v>
      </c>
      <c r="F2" s="6" t="s">
        <v>210</v>
      </c>
      <c r="G2" s="6" t="s">
        <v>212</v>
      </c>
    </row>
    <row r="3" spans="1:7" ht="15.6" thickTop="1" thickBot="1" x14ac:dyDescent="0.35">
      <c r="A3" s="27" t="s">
        <v>84</v>
      </c>
      <c r="C3" s="88">
        <v>1</v>
      </c>
      <c r="E3" s="97" t="s">
        <v>77</v>
      </c>
      <c r="F3" s="96"/>
      <c r="G3" s="98">
        <f>C3+C4</f>
        <v>3</v>
      </c>
    </row>
    <row r="4" spans="1:7" ht="15.6" thickTop="1" thickBot="1" x14ac:dyDescent="0.35">
      <c r="A4" s="27" t="s">
        <v>85</v>
      </c>
      <c r="C4" s="88">
        <v>2</v>
      </c>
      <c r="E4" s="97" t="s">
        <v>78</v>
      </c>
      <c r="F4" s="96"/>
      <c r="G4" s="98">
        <f>C3-C4</f>
        <v>-1</v>
      </c>
    </row>
    <row r="5" spans="1:7" ht="15" thickTop="1" x14ac:dyDescent="0.3">
      <c r="A5" s="27" t="s">
        <v>86</v>
      </c>
      <c r="E5" s="97" t="s">
        <v>79</v>
      </c>
      <c r="F5" s="96"/>
      <c r="G5" s="98">
        <f>C3*C4</f>
        <v>2</v>
      </c>
    </row>
    <row r="6" spans="1:7" ht="15" thickBot="1" x14ac:dyDescent="0.35">
      <c r="A6" s="27" t="s">
        <v>87</v>
      </c>
      <c r="E6" s="97" t="s">
        <v>80</v>
      </c>
      <c r="F6" s="96"/>
      <c r="G6" s="98">
        <f>C3/C4</f>
        <v>0.5</v>
      </c>
    </row>
    <row r="7" spans="1:7" ht="15" customHeight="1" thickTop="1" thickBot="1" x14ac:dyDescent="0.35">
      <c r="A7" s="27" t="s">
        <v>104</v>
      </c>
      <c r="E7" s="97" t="s">
        <v>81</v>
      </c>
      <c r="F7" s="99"/>
      <c r="G7" s="98">
        <f>C3^C4</f>
        <v>1</v>
      </c>
    </row>
    <row r="8" spans="1:7" ht="15" thickTop="1" x14ac:dyDescent="0.3">
      <c r="A8" s="27" t="s">
        <v>105</v>
      </c>
    </row>
    <row r="9" spans="1:7" x14ac:dyDescent="0.3">
      <c r="A9" s="27" t="s">
        <v>88</v>
      </c>
    </row>
    <row r="10" spans="1:7" x14ac:dyDescent="0.3">
      <c r="A10" s="27" t="s">
        <v>89</v>
      </c>
    </row>
    <row r="11" spans="1:7" x14ac:dyDescent="0.3">
      <c r="A11" s="27" t="s">
        <v>90</v>
      </c>
    </row>
    <row r="12" spans="1:7" x14ac:dyDescent="0.3">
      <c r="A12" s="27" t="s">
        <v>91</v>
      </c>
    </row>
    <row r="13" spans="1:7" ht="15" customHeight="1" x14ac:dyDescent="0.3">
      <c r="A13" s="29" t="s">
        <v>227</v>
      </c>
    </row>
    <row r="14" spans="1:7" x14ac:dyDescent="0.3">
      <c r="A14" s="27" t="s">
        <v>92</v>
      </c>
    </row>
    <row r="15" spans="1:7" x14ac:dyDescent="0.3">
      <c r="A15" s="27" t="s">
        <v>93</v>
      </c>
    </row>
    <row r="16" spans="1:7" x14ac:dyDescent="0.3">
      <c r="A16" s="27" t="s">
        <v>94</v>
      </c>
    </row>
    <row r="17" spans="1:7" x14ac:dyDescent="0.3">
      <c r="A17" s="27" t="s">
        <v>106</v>
      </c>
    </row>
    <row r="18" spans="1:7" x14ac:dyDescent="0.3">
      <c r="A18" s="27" t="s">
        <v>95</v>
      </c>
    </row>
    <row r="19" spans="1:7" x14ac:dyDescent="0.3">
      <c r="A19" s="27" t="s">
        <v>96</v>
      </c>
    </row>
    <row r="20" spans="1:7" x14ac:dyDescent="0.3">
      <c r="A20" s="27" t="s">
        <v>97</v>
      </c>
    </row>
    <row r="21" spans="1:7" ht="15" customHeight="1" x14ac:dyDescent="0.3">
      <c r="A21" s="29" t="s">
        <v>206</v>
      </c>
    </row>
    <row r="22" spans="1:7" x14ac:dyDescent="0.3">
      <c r="A22" s="27" t="s">
        <v>98</v>
      </c>
    </row>
    <row r="23" spans="1:7" x14ac:dyDescent="0.3">
      <c r="A23" s="27" t="s">
        <v>99</v>
      </c>
    </row>
    <row r="24" spans="1:7" x14ac:dyDescent="0.3">
      <c r="A24" s="27" t="s">
        <v>29</v>
      </c>
    </row>
    <row r="25" spans="1:7" ht="32.4" x14ac:dyDescent="0.3">
      <c r="A25" s="27" t="s">
        <v>100</v>
      </c>
      <c r="C25" s="69"/>
      <c r="D25" s="70"/>
      <c r="E25" s="70"/>
      <c r="F25" s="70"/>
      <c r="G25" s="70"/>
    </row>
    <row r="26" spans="1:7" x14ac:dyDescent="0.3">
      <c r="A26" s="27" t="s">
        <v>101</v>
      </c>
    </row>
    <row r="27" spans="1:7" x14ac:dyDescent="0.3">
      <c r="A27" s="27" t="s">
        <v>102</v>
      </c>
    </row>
    <row r="28" spans="1:7" ht="25.8" x14ac:dyDescent="0.5">
      <c r="A28" s="27" t="s">
        <v>103</v>
      </c>
      <c r="E28" s="62"/>
    </row>
    <row r="29" spans="1:7" x14ac:dyDescent="0.3">
      <c r="A29" s="27" t="s">
        <v>32</v>
      </c>
    </row>
    <row r="40" spans="10:14" x14ac:dyDescent="0.3">
      <c r="J40" s="6" t="s">
        <v>69</v>
      </c>
    </row>
    <row r="41" spans="10:14" x14ac:dyDescent="0.3">
      <c r="J41" s="63">
        <v>4</v>
      </c>
    </row>
    <row r="42" spans="10:14" x14ac:dyDescent="0.3">
      <c r="J42" s="63">
        <v>8</v>
      </c>
    </row>
    <row r="43" spans="10:14" x14ac:dyDescent="0.3">
      <c r="J43" s="61">
        <f>SUM(J41:J42)</f>
        <v>12</v>
      </c>
      <c r="N43"/>
    </row>
    <row r="46" spans="10:14" x14ac:dyDescent="0.3">
      <c r="L46"/>
      <c r="M46"/>
    </row>
    <row r="64" spans="7:7" x14ac:dyDescent="0.3">
      <c r="G64" s="64"/>
    </row>
    <row r="65" spans="7:7" x14ac:dyDescent="0.3">
      <c r="G65" s="64"/>
    </row>
    <row r="66" spans="7:7" x14ac:dyDescent="0.3">
      <c r="G66" s="64"/>
    </row>
    <row r="67" spans="7:7" x14ac:dyDescent="0.3">
      <c r="G67" s="64"/>
    </row>
    <row r="86" ht="17.399999999999999" customHeight="1" x14ac:dyDescent="0.3"/>
  </sheetData>
  <pageMargins left="0.7" right="0.7" top="0.75" bottom="0.75" header="0.3" footer="0.3"/>
  <pageSetup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88"/>
  <sheetViews>
    <sheetView showGridLines="0" topLeftCell="A4" zoomScaleNormal="100" zoomScalePageLayoutView="125" workbookViewId="0">
      <selection activeCell="D20" sqref="D20"/>
    </sheetView>
  </sheetViews>
  <sheetFormatPr defaultColWidth="8.88671875" defaultRowHeight="15" customHeight="1" x14ac:dyDescent="0.3"/>
  <cols>
    <col min="1" max="1" width="12.6640625" style="72" customWidth="1"/>
    <col min="2" max="2" width="82.88671875" style="76" customWidth="1"/>
    <col min="3" max="4" width="13.33203125" style="76" customWidth="1"/>
    <col min="5" max="5" width="2.33203125" style="76" customWidth="1"/>
    <col min="6" max="6" width="16" style="76" bestFit="1" customWidth="1"/>
    <col min="7" max="7" width="13.33203125" style="76" customWidth="1"/>
    <col min="8" max="16384" width="8.88671875" style="76"/>
  </cols>
  <sheetData>
    <row r="1" spans="1:13" ht="60" customHeight="1" x14ac:dyDescent="0.65">
      <c r="A1" s="7" t="s">
        <v>107</v>
      </c>
      <c r="B1" s="73"/>
      <c r="C1" s="74"/>
      <c r="D1" s="75"/>
      <c r="E1" s="75"/>
      <c r="F1" s="75"/>
      <c r="G1" s="75"/>
    </row>
    <row r="2" spans="1:13" ht="15" customHeight="1" x14ac:dyDescent="0.3">
      <c r="A2" s="72" t="s">
        <v>108</v>
      </c>
      <c r="C2" s="77" t="s">
        <v>0</v>
      </c>
      <c r="D2" s="78" t="s">
        <v>1</v>
      </c>
      <c r="F2" s="77" t="s">
        <v>2</v>
      </c>
      <c r="G2" s="78" t="s">
        <v>1</v>
      </c>
    </row>
    <row r="3" spans="1:13" ht="15" customHeight="1" x14ac:dyDescent="0.3">
      <c r="A3" s="40" t="s">
        <v>207</v>
      </c>
      <c r="B3" s="79"/>
      <c r="C3" s="101" t="s">
        <v>3</v>
      </c>
      <c r="D3" s="101">
        <v>50</v>
      </c>
      <c r="F3" s="101" t="s">
        <v>4</v>
      </c>
      <c r="G3" s="101">
        <v>50</v>
      </c>
    </row>
    <row r="4" spans="1:13" ht="15" customHeight="1" x14ac:dyDescent="0.3">
      <c r="A4" s="72" t="s">
        <v>109</v>
      </c>
      <c r="C4" s="101" t="s">
        <v>5</v>
      </c>
      <c r="D4" s="101">
        <v>20</v>
      </c>
      <c r="E4" s="80"/>
      <c r="F4" s="101" t="s">
        <v>6</v>
      </c>
      <c r="G4" s="101">
        <v>30</v>
      </c>
    </row>
    <row r="5" spans="1:13" s="80" customFormat="1" ht="15" customHeight="1" x14ac:dyDescent="0.3">
      <c r="A5" s="7" t="s">
        <v>193</v>
      </c>
      <c r="C5" s="101" t="s">
        <v>7</v>
      </c>
      <c r="D5" s="101">
        <v>60</v>
      </c>
      <c r="F5" s="101" t="s">
        <v>8</v>
      </c>
      <c r="G5" s="101">
        <v>10</v>
      </c>
    </row>
    <row r="6" spans="1:13" s="80" customFormat="1" ht="15" customHeight="1" x14ac:dyDescent="0.3">
      <c r="A6" s="72" t="s">
        <v>88</v>
      </c>
      <c r="B6" s="81"/>
      <c r="C6" s="101" t="s">
        <v>9</v>
      </c>
      <c r="D6" s="102">
        <v>40</v>
      </c>
      <c r="F6" s="101" t="s">
        <v>10</v>
      </c>
      <c r="G6" s="102">
        <v>50</v>
      </c>
    </row>
    <row r="7" spans="1:13" s="80" customFormat="1" ht="15" customHeight="1" x14ac:dyDescent="0.3">
      <c r="A7" s="72" t="s">
        <v>110</v>
      </c>
      <c r="C7" s="109" t="s">
        <v>215</v>
      </c>
      <c r="D7" s="103">
        <f>SUM(D3:D6)</f>
        <v>170</v>
      </c>
      <c r="F7" s="109" t="s">
        <v>215</v>
      </c>
      <c r="G7" s="103"/>
      <c r="M7" s="82"/>
    </row>
    <row r="8" spans="1:13" s="80" customFormat="1" ht="15" customHeight="1" x14ac:dyDescent="0.3">
      <c r="A8" s="72" t="s">
        <v>89</v>
      </c>
      <c r="M8" s="82"/>
    </row>
    <row r="9" spans="1:13" s="80" customFormat="1" ht="15" customHeight="1" x14ac:dyDescent="0.3">
      <c r="A9" s="72" t="s">
        <v>111</v>
      </c>
      <c r="C9" s="77" t="s">
        <v>11</v>
      </c>
      <c r="D9" s="78" t="s">
        <v>1</v>
      </c>
      <c r="F9" s="77" t="s">
        <v>11</v>
      </c>
      <c r="G9" s="78" t="s">
        <v>1</v>
      </c>
      <c r="M9" s="82"/>
    </row>
    <row r="10" spans="1:13" s="80" customFormat="1" ht="15" customHeight="1" x14ac:dyDescent="0.4">
      <c r="A10" s="83" t="s">
        <v>112</v>
      </c>
      <c r="C10" s="101" t="s">
        <v>12</v>
      </c>
      <c r="D10" s="101">
        <v>50</v>
      </c>
      <c r="F10" s="101" t="s">
        <v>12</v>
      </c>
      <c r="G10" s="101">
        <v>50</v>
      </c>
      <c r="M10" s="82"/>
    </row>
    <row r="11" spans="1:13" s="80" customFormat="1" ht="15" customHeight="1" x14ac:dyDescent="0.3">
      <c r="A11" s="72" t="s">
        <v>113</v>
      </c>
      <c r="C11" s="101" t="s">
        <v>13</v>
      </c>
      <c r="D11" s="101">
        <v>100</v>
      </c>
      <c r="F11" s="101" t="s">
        <v>13</v>
      </c>
      <c r="G11" s="101">
        <v>100</v>
      </c>
      <c r="M11" s="82"/>
    </row>
    <row r="12" spans="1:13" s="80" customFormat="1" ht="15" customHeight="1" x14ac:dyDescent="0.3">
      <c r="A12" s="72" t="s">
        <v>114</v>
      </c>
      <c r="C12" s="101" t="s">
        <v>14</v>
      </c>
      <c r="D12" s="101">
        <v>40</v>
      </c>
      <c r="F12" s="101" t="s">
        <v>14</v>
      </c>
      <c r="G12" s="101">
        <v>40</v>
      </c>
      <c r="M12" s="82"/>
    </row>
    <row r="13" spans="1:13" s="80" customFormat="1" ht="15" customHeight="1" x14ac:dyDescent="0.3">
      <c r="A13" s="72" t="s">
        <v>115</v>
      </c>
      <c r="C13" s="101" t="s">
        <v>15</v>
      </c>
      <c r="D13" s="101">
        <v>50</v>
      </c>
      <c r="F13" s="101" t="s">
        <v>15</v>
      </c>
      <c r="G13" s="101">
        <v>50</v>
      </c>
      <c r="M13" s="82"/>
    </row>
    <row r="14" spans="1:13" s="80" customFormat="1" ht="15" customHeight="1" thickBot="1" x14ac:dyDescent="0.35">
      <c r="A14" s="111" t="s">
        <v>226</v>
      </c>
      <c r="C14" s="101" t="s">
        <v>16</v>
      </c>
      <c r="D14" s="101">
        <v>20</v>
      </c>
      <c r="F14" s="101" t="s">
        <v>16</v>
      </c>
      <c r="G14" s="101">
        <v>20</v>
      </c>
      <c r="M14" s="82"/>
    </row>
    <row r="15" spans="1:13" s="80" customFormat="1" ht="15" customHeight="1" thickTop="1" thickBot="1" x14ac:dyDescent="0.35">
      <c r="A15" s="72" t="s">
        <v>29</v>
      </c>
      <c r="C15" s="109" t="s">
        <v>215</v>
      </c>
      <c r="D15" s="100"/>
      <c r="F15" s="109" t="s">
        <v>216</v>
      </c>
      <c r="G15" s="84"/>
      <c r="M15" s="82"/>
    </row>
    <row r="16" spans="1:13" s="80" customFormat="1" ht="15" customHeight="1" thickTop="1" x14ac:dyDescent="0.3">
      <c r="A16" s="72" t="s">
        <v>36</v>
      </c>
      <c r="M16" s="82"/>
    </row>
    <row r="17" spans="1:13" s="80" customFormat="1" ht="15" customHeight="1" x14ac:dyDescent="0.3">
      <c r="A17" s="72" t="s">
        <v>116</v>
      </c>
      <c r="M17" s="82"/>
    </row>
    <row r="18" spans="1:13" s="80" customFormat="1" ht="15" customHeight="1" x14ac:dyDescent="0.3">
      <c r="A18" s="72" t="s">
        <v>35</v>
      </c>
      <c r="M18" s="82"/>
    </row>
    <row r="19" spans="1:13" s="80" customFormat="1" ht="15" customHeight="1" x14ac:dyDescent="0.3">
      <c r="A19" s="72" t="s">
        <v>32</v>
      </c>
      <c r="C19" s="82"/>
      <c r="M19" s="82"/>
    </row>
    <row r="20" spans="1:13" s="80" customFormat="1" ht="15" customHeight="1" x14ac:dyDescent="0.3">
      <c r="A20" s="72" t="s">
        <v>117</v>
      </c>
      <c r="M20" s="82"/>
    </row>
    <row r="21" spans="1:13" s="80" customFormat="1" ht="15" customHeight="1" x14ac:dyDescent="0.3">
      <c r="A21" s="72" t="s">
        <v>89</v>
      </c>
      <c r="M21" s="82"/>
    </row>
    <row r="22" spans="1:13" s="80" customFormat="1" ht="15" customHeight="1" x14ac:dyDescent="0.3">
      <c r="A22" s="72"/>
      <c r="M22" s="82"/>
    </row>
    <row r="23" spans="1:13" s="80" customFormat="1" ht="15" customHeight="1" x14ac:dyDescent="0.3">
      <c r="A23" s="72"/>
    </row>
    <row r="26" spans="1:13" ht="15" customHeight="1" x14ac:dyDescent="0.3">
      <c r="H26" s="82"/>
    </row>
    <row r="34" spans="3:7" ht="15" customHeight="1" x14ac:dyDescent="0.3">
      <c r="C34" s="77" t="s">
        <v>0</v>
      </c>
      <c r="D34" s="78" t="s">
        <v>1</v>
      </c>
    </row>
    <row r="35" spans="3:7" ht="15" customHeight="1" x14ac:dyDescent="0.3">
      <c r="C35" s="101" t="s">
        <v>3</v>
      </c>
      <c r="D35" s="101">
        <v>50</v>
      </c>
      <c r="E35" s="80"/>
    </row>
    <row r="36" spans="3:7" ht="15" customHeight="1" x14ac:dyDescent="0.3">
      <c r="C36" s="101" t="s">
        <v>5</v>
      </c>
      <c r="D36" s="101">
        <v>20</v>
      </c>
      <c r="E36" s="80"/>
    </row>
    <row r="37" spans="3:7" ht="15" customHeight="1" x14ac:dyDescent="0.3">
      <c r="C37" s="101" t="s">
        <v>7</v>
      </c>
      <c r="D37" s="101">
        <v>60</v>
      </c>
      <c r="E37" s="80"/>
    </row>
    <row r="38" spans="3:7" ht="15" customHeight="1" x14ac:dyDescent="0.3">
      <c r="C38" s="101" t="s">
        <v>9</v>
      </c>
      <c r="D38" s="101">
        <v>40</v>
      </c>
      <c r="E38" s="80"/>
    </row>
    <row r="39" spans="3:7" ht="15" customHeight="1" x14ac:dyDescent="0.3">
      <c r="C39" s="109" t="s">
        <v>215</v>
      </c>
      <c r="D39" s="100">
        <f>SUM(D35:D38)</f>
        <v>170</v>
      </c>
      <c r="E39" s="80"/>
      <c r="F39" s="80"/>
      <c r="G39" s="80"/>
    </row>
    <row r="44" spans="3:7" ht="15" customHeight="1" x14ac:dyDescent="0.3">
      <c r="C44" s="77" t="s">
        <v>11</v>
      </c>
      <c r="D44" s="78" t="s">
        <v>1</v>
      </c>
      <c r="E44" s="80"/>
    </row>
    <row r="45" spans="3:7" ht="15" customHeight="1" x14ac:dyDescent="0.3">
      <c r="C45" s="101" t="s">
        <v>24</v>
      </c>
      <c r="D45" s="101">
        <v>20</v>
      </c>
      <c r="E45" s="80"/>
    </row>
    <row r="46" spans="3:7" ht="15" customHeight="1" x14ac:dyDescent="0.3">
      <c r="C46" s="101" t="s">
        <v>25</v>
      </c>
      <c r="D46" s="101">
        <v>10</v>
      </c>
      <c r="E46" s="80"/>
    </row>
    <row r="47" spans="3:7" ht="15" customHeight="1" x14ac:dyDescent="0.3">
      <c r="C47" s="101" t="s">
        <v>26</v>
      </c>
      <c r="D47" s="101">
        <v>10</v>
      </c>
      <c r="E47" s="80"/>
    </row>
    <row r="48" spans="3:7" ht="15" customHeight="1" x14ac:dyDescent="0.3">
      <c r="C48" s="101" t="s">
        <v>27</v>
      </c>
      <c r="D48" s="101">
        <v>40</v>
      </c>
      <c r="E48" s="80"/>
    </row>
    <row r="50" spans="4:7" ht="15" customHeight="1" x14ac:dyDescent="0.3">
      <c r="D50" s="78" t="s">
        <v>28</v>
      </c>
      <c r="F50" s="78" t="s">
        <v>222</v>
      </c>
      <c r="G50" s="78" t="s">
        <v>221</v>
      </c>
    </row>
    <row r="51" spans="4:7" ht="15" customHeight="1" x14ac:dyDescent="0.3">
      <c r="D51" s="85">
        <f>SUM(D45:D48,100)</f>
        <v>180</v>
      </c>
      <c r="F51" s="110">
        <v>100</v>
      </c>
      <c r="G51" s="110">
        <f>SUM(D45:D48,F51)</f>
        <v>180</v>
      </c>
    </row>
    <row r="87" spans="1:1" ht="15" customHeight="1" x14ac:dyDescent="0.3">
      <c r="A87" s="72" t="s">
        <v>32</v>
      </c>
    </row>
    <row r="88" spans="1:1" ht="15" customHeight="1" x14ac:dyDescent="0.3">
      <c r="A88" s="72" t="s">
        <v>33</v>
      </c>
    </row>
  </sheetData>
  <hyperlinks>
    <hyperlink ref="A87" r:id="rId1" tooltip="Select to learn an overview of Free Excel training online from the web" xr:uid="{00000000-0004-0000-0200-000000000000}"/>
  </hyperlinks>
  <pageMargins left="0.7" right="0.7" top="0.75" bottom="0.75" header="0.3" footer="0.3"/>
  <pageSetup scale="4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46"/>
  <sheetViews>
    <sheetView showGridLines="0" workbookViewId="0">
      <selection activeCell="D7" sqref="D7"/>
    </sheetView>
  </sheetViews>
  <sheetFormatPr defaultColWidth="8.88671875" defaultRowHeight="14.4" x14ac:dyDescent="0.3"/>
  <cols>
    <col min="1" max="1" width="12.6640625" style="12" customWidth="1"/>
    <col min="2" max="2" width="82.88671875" style="1" customWidth="1"/>
    <col min="3" max="3" width="13.33203125" style="7" customWidth="1"/>
    <col min="4" max="4" width="13.33203125" style="1" customWidth="1"/>
    <col min="5" max="5" width="2.33203125" style="1" customWidth="1"/>
    <col min="6" max="6" width="13.33203125" style="2" customWidth="1"/>
    <col min="7" max="7" width="13.33203125" style="1" customWidth="1"/>
    <col min="8" max="16384" width="8.88671875" style="1"/>
  </cols>
  <sheetData>
    <row r="1" spans="1:10" ht="60" customHeight="1" x14ac:dyDescent="0.3">
      <c r="A1" s="13" t="s">
        <v>118</v>
      </c>
      <c r="B1" s="41"/>
      <c r="C1" s="74"/>
      <c r="D1" s="86"/>
      <c r="E1" s="86"/>
      <c r="F1" s="86"/>
      <c r="G1" s="86"/>
      <c r="H1" s="41"/>
      <c r="I1" s="41"/>
      <c r="J1" s="41"/>
    </row>
    <row r="2" spans="1:10" ht="15" customHeight="1" x14ac:dyDescent="0.4">
      <c r="A2" s="83" t="s">
        <v>127</v>
      </c>
      <c r="B2" s="41"/>
      <c r="C2" s="5" t="s">
        <v>0</v>
      </c>
      <c r="D2" s="6" t="s">
        <v>1</v>
      </c>
      <c r="E2" s="43"/>
      <c r="F2" s="9" t="s">
        <v>2</v>
      </c>
      <c r="G2" s="6" t="s">
        <v>1</v>
      </c>
      <c r="H2" s="41"/>
      <c r="I2" s="41"/>
      <c r="J2" s="3"/>
    </row>
    <row r="3" spans="1:10" ht="15" customHeight="1" x14ac:dyDescent="0.4">
      <c r="A3" s="83" t="s">
        <v>128</v>
      </c>
      <c r="B3" s="41"/>
      <c r="C3" s="105" t="s">
        <v>3</v>
      </c>
      <c r="D3" s="106">
        <v>50</v>
      </c>
      <c r="E3" s="43"/>
      <c r="F3" s="107" t="s">
        <v>4</v>
      </c>
      <c r="G3" s="106">
        <v>50</v>
      </c>
      <c r="H3" s="41"/>
      <c r="I3" s="41"/>
      <c r="J3" s="3"/>
    </row>
    <row r="4" spans="1:10" ht="15" customHeight="1" x14ac:dyDescent="0.4">
      <c r="A4" s="83" t="s">
        <v>129</v>
      </c>
      <c r="B4" s="41"/>
      <c r="C4" s="105" t="s">
        <v>5</v>
      </c>
      <c r="D4" s="106">
        <v>20</v>
      </c>
      <c r="E4" s="43"/>
      <c r="F4" s="107" t="s">
        <v>6</v>
      </c>
      <c r="G4" s="106">
        <v>30</v>
      </c>
      <c r="H4" s="41"/>
      <c r="I4" s="41"/>
      <c r="J4" s="3"/>
    </row>
    <row r="5" spans="1:10" s="2" customFormat="1" ht="15" customHeight="1" x14ac:dyDescent="0.4">
      <c r="A5" s="83" t="s">
        <v>130</v>
      </c>
      <c r="B5" s="42"/>
      <c r="C5" s="105" t="s">
        <v>7</v>
      </c>
      <c r="D5" s="106">
        <v>60</v>
      </c>
      <c r="E5" s="43"/>
      <c r="F5" s="107" t="s">
        <v>8</v>
      </c>
      <c r="G5" s="106">
        <v>10</v>
      </c>
      <c r="H5" s="42"/>
      <c r="I5" s="42"/>
      <c r="J5" s="3"/>
    </row>
    <row r="6" spans="1:10" s="2" customFormat="1" ht="15" customHeight="1" x14ac:dyDescent="0.3">
      <c r="A6" s="92" t="s">
        <v>194</v>
      </c>
      <c r="B6" s="42"/>
      <c r="C6" s="105" t="s">
        <v>9</v>
      </c>
      <c r="D6" s="106">
        <v>40</v>
      </c>
      <c r="E6" s="43"/>
      <c r="F6" s="107" t="s">
        <v>10</v>
      </c>
      <c r="G6" s="106">
        <v>50</v>
      </c>
      <c r="H6" s="42"/>
      <c r="I6" s="42"/>
      <c r="J6" s="3"/>
    </row>
    <row r="7" spans="1:10" s="2" customFormat="1" ht="15" customHeight="1" x14ac:dyDescent="0.35">
      <c r="A7" s="26" t="s">
        <v>119</v>
      </c>
      <c r="B7" s="42"/>
      <c r="C7" s="8" t="s">
        <v>217</v>
      </c>
      <c r="D7" s="104"/>
      <c r="E7" s="43"/>
      <c r="F7" s="8" t="s">
        <v>217</v>
      </c>
      <c r="G7" s="104"/>
      <c r="H7" s="42"/>
      <c r="I7" s="42"/>
      <c r="J7" s="3"/>
    </row>
    <row r="8" spans="1:10" s="2" customFormat="1" ht="15" customHeight="1" x14ac:dyDescent="0.3">
      <c r="A8" s="15" t="s">
        <v>120</v>
      </c>
      <c r="B8" s="42"/>
      <c r="C8" s="42"/>
      <c r="D8" s="43"/>
      <c r="E8" s="43"/>
      <c r="F8" s="42"/>
      <c r="G8" s="43"/>
      <c r="H8" s="42"/>
      <c r="I8" s="42"/>
      <c r="J8" s="3"/>
    </row>
    <row r="9" spans="1:10" s="2" customFormat="1" ht="15" customHeight="1" x14ac:dyDescent="0.3">
      <c r="A9" s="92" t="s">
        <v>126</v>
      </c>
      <c r="B9" s="42"/>
      <c r="C9" s="5" t="s">
        <v>11</v>
      </c>
      <c r="D9" s="6" t="s">
        <v>1</v>
      </c>
      <c r="E9" s="43"/>
      <c r="F9" s="9" t="s">
        <v>11</v>
      </c>
      <c r="G9" s="6" t="s">
        <v>1</v>
      </c>
      <c r="H9" s="42"/>
      <c r="I9" s="42"/>
      <c r="J9" s="3"/>
    </row>
    <row r="10" spans="1:10" s="2" customFormat="1" ht="15" customHeight="1" x14ac:dyDescent="0.35">
      <c r="A10" s="26" t="s">
        <v>121</v>
      </c>
      <c r="B10" s="42"/>
      <c r="C10" s="105" t="s">
        <v>12</v>
      </c>
      <c r="D10" s="106">
        <v>50</v>
      </c>
      <c r="E10" s="43"/>
      <c r="F10" s="107" t="s">
        <v>12</v>
      </c>
      <c r="G10" s="106">
        <v>50</v>
      </c>
      <c r="H10" s="42"/>
      <c r="I10" s="42"/>
      <c r="J10" s="3"/>
    </row>
    <row r="11" spans="1:10" s="2" customFormat="1" ht="15" customHeight="1" x14ac:dyDescent="0.3">
      <c r="A11" s="15" t="s">
        <v>122</v>
      </c>
      <c r="B11" s="42"/>
      <c r="C11" s="105" t="s">
        <v>13</v>
      </c>
      <c r="D11" s="106">
        <v>100</v>
      </c>
      <c r="E11" s="43"/>
      <c r="F11" s="107" t="s">
        <v>13</v>
      </c>
      <c r="G11" s="106">
        <v>100</v>
      </c>
      <c r="H11" s="42"/>
      <c r="I11" s="42"/>
      <c r="J11" s="3"/>
    </row>
    <row r="12" spans="1:10" s="2" customFormat="1" ht="15" customHeight="1" x14ac:dyDescent="0.3">
      <c r="A12" s="15" t="s">
        <v>123</v>
      </c>
      <c r="B12" s="42"/>
      <c r="C12" s="105" t="s">
        <v>14</v>
      </c>
      <c r="D12" s="106">
        <v>40</v>
      </c>
      <c r="E12" s="43"/>
      <c r="F12" s="107" t="s">
        <v>14</v>
      </c>
      <c r="G12" s="106">
        <v>40</v>
      </c>
      <c r="H12" s="42"/>
      <c r="I12" s="42"/>
      <c r="J12" s="3"/>
    </row>
    <row r="13" spans="1:10" s="2" customFormat="1" ht="15" customHeight="1" x14ac:dyDescent="0.3">
      <c r="A13" s="15" t="s">
        <v>124</v>
      </c>
      <c r="B13" s="42"/>
      <c r="C13" s="105" t="s">
        <v>15</v>
      </c>
      <c r="D13" s="106">
        <v>50</v>
      </c>
      <c r="E13" s="43"/>
      <c r="F13" s="107" t="s">
        <v>15</v>
      </c>
      <c r="G13" s="106">
        <v>50</v>
      </c>
      <c r="H13" s="42"/>
      <c r="I13" s="42"/>
      <c r="J13" s="3"/>
    </row>
    <row r="14" spans="1:10" s="2" customFormat="1" ht="15" customHeight="1" thickBot="1" x14ac:dyDescent="0.35">
      <c r="A14" s="15" t="s">
        <v>125</v>
      </c>
      <c r="B14" s="42"/>
      <c r="C14" s="105" t="s">
        <v>16</v>
      </c>
      <c r="D14" s="106">
        <v>20</v>
      </c>
      <c r="E14" s="43"/>
      <c r="F14" s="107" t="s">
        <v>16</v>
      </c>
      <c r="G14" s="106">
        <v>20</v>
      </c>
      <c r="H14" s="42"/>
      <c r="I14" s="42"/>
      <c r="J14" s="42"/>
    </row>
    <row r="15" spans="1:10" s="2" customFormat="1" ht="15" customHeight="1" thickTop="1" thickBot="1" x14ac:dyDescent="0.35">
      <c r="A15" s="25"/>
      <c r="B15" s="42"/>
      <c r="C15" s="8" t="s">
        <v>217</v>
      </c>
      <c r="D15" s="104"/>
      <c r="E15" s="43"/>
      <c r="F15" s="42"/>
      <c r="G15" s="88"/>
      <c r="H15" s="42"/>
      <c r="I15" s="42"/>
      <c r="J15" s="42"/>
    </row>
    <row r="16" spans="1:10" s="2" customFormat="1" ht="15" customHeight="1" thickTop="1" x14ac:dyDescent="0.3">
      <c r="A16" s="15"/>
      <c r="B16" s="42"/>
      <c r="C16" s="42"/>
      <c r="D16" s="42"/>
      <c r="E16" s="42"/>
      <c r="F16" s="42"/>
      <c r="G16" s="42"/>
      <c r="H16" s="42"/>
      <c r="I16" s="42"/>
      <c r="J16" s="42"/>
    </row>
    <row r="17" spans="1:3" s="2" customFormat="1" ht="15" customHeight="1" x14ac:dyDescent="0.3">
      <c r="A17" s="15"/>
      <c r="B17" s="42"/>
      <c r="C17" s="7"/>
    </row>
    <row r="18" spans="1:3" s="2" customFormat="1" ht="15" customHeight="1" x14ac:dyDescent="0.3">
      <c r="A18" s="15"/>
      <c r="B18" s="42"/>
      <c r="C18" s="7"/>
    </row>
    <row r="19" spans="1:3" s="2" customFormat="1" ht="15" customHeight="1" x14ac:dyDescent="0.3">
      <c r="A19" s="15"/>
      <c r="B19" s="42"/>
      <c r="C19" s="7"/>
    </row>
    <row r="20" spans="1:3" s="2" customFormat="1" ht="15" customHeight="1" x14ac:dyDescent="0.3">
      <c r="A20" s="15"/>
      <c r="B20" s="42"/>
      <c r="C20" s="7"/>
    </row>
    <row r="21" spans="1:3" s="2" customFormat="1" ht="15" customHeight="1" x14ac:dyDescent="0.3">
      <c r="A21" s="15"/>
      <c r="B21" s="42"/>
      <c r="C21" s="7"/>
    </row>
    <row r="22" spans="1:3" s="2" customFormat="1" ht="15" customHeight="1" x14ac:dyDescent="0.3">
      <c r="A22" s="15"/>
      <c r="B22" s="42"/>
      <c r="C22" s="7"/>
    </row>
    <row r="23" spans="1:3" s="2" customFormat="1" ht="15" customHeight="1" x14ac:dyDescent="0.3">
      <c r="A23" s="15"/>
      <c r="B23" s="42"/>
      <c r="C23" s="7"/>
    </row>
    <row r="24" spans="1:3" s="2" customFormat="1" ht="15" customHeight="1" x14ac:dyDescent="0.3">
      <c r="A24" s="15"/>
      <c r="B24" s="42"/>
      <c r="C24" s="7"/>
    </row>
    <row r="25" spans="1:3" s="2" customFormat="1" ht="15" customHeight="1" x14ac:dyDescent="0.3">
      <c r="A25" s="15"/>
      <c r="B25" s="42"/>
      <c r="C25" s="7"/>
    </row>
    <row r="26" spans="1:3" s="2" customFormat="1" ht="15" customHeight="1" x14ac:dyDescent="0.3">
      <c r="A26" s="15"/>
      <c r="B26" s="42"/>
      <c r="C26" s="7"/>
    </row>
    <row r="27" spans="1:3" x14ac:dyDescent="0.3">
      <c r="A27" s="15"/>
      <c r="B27" s="41"/>
    </row>
    <row r="28" spans="1:3" x14ac:dyDescent="0.3">
      <c r="A28" s="15"/>
      <c r="B28" s="41"/>
    </row>
    <row r="29" spans="1:3" ht="15" customHeight="1" x14ac:dyDescent="0.3">
      <c r="A29" s="15"/>
      <c r="B29" s="41"/>
      <c r="C29" s="7" t="s">
        <v>17</v>
      </c>
    </row>
    <row r="30" spans="1:3" ht="15" customHeight="1" x14ac:dyDescent="0.3">
      <c r="A30" s="15"/>
      <c r="B30" s="41"/>
      <c r="C30" s="7" t="s">
        <v>18</v>
      </c>
    </row>
    <row r="31" spans="1:3" ht="15" customHeight="1" x14ac:dyDescent="0.3">
      <c r="A31" s="15"/>
      <c r="B31" s="41"/>
      <c r="C31" s="7" t="s">
        <v>19</v>
      </c>
    </row>
    <row r="32" spans="1:3" ht="15" customHeight="1" x14ac:dyDescent="0.3">
      <c r="A32" s="15"/>
      <c r="B32" s="41"/>
      <c r="C32" s="7" t="s">
        <v>20</v>
      </c>
    </row>
    <row r="33" spans="1:9" ht="15" customHeight="1" x14ac:dyDescent="0.3">
      <c r="A33" s="15"/>
      <c r="B33" s="41"/>
      <c r="C33" s="7" t="s">
        <v>21</v>
      </c>
      <c r="D33" s="41"/>
      <c r="E33" s="41"/>
      <c r="F33" s="42"/>
      <c r="G33" s="41"/>
      <c r="H33" s="41"/>
      <c r="I33" s="41"/>
    </row>
    <row r="34" spans="1:9" ht="15" customHeight="1" x14ac:dyDescent="0.3">
      <c r="A34" s="15"/>
      <c r="B34" s="41"/>
      <c r="C34" s="7" t="s">
        <v>22</v>
      </c>
      <c r="D34" s="41"/>
      <c r="E34" s="41"/>
      <c r="F34" s="42"/>
      <c r="G34" s="41"/>
      <c r="H34" s="41"/>
      <c r="I34" s="41"/>
    </row>
    <row r="35" spans="1:9" ht="15" customHeight="1" x14ac:dyDescent="0.3">
      <c r="A35" s="15"/>
      <c r="B35" s="41"/>
      <c r="C35" s="7" t="s">
        <v>23</v>
      </c>
      <c r="D35" s="41"/>
      <c r="E35" s="41"/>
      <c r="F35" s="42"/>
      <c r="G35" s="41"/>
      <c r="H35" s="41"/>
      <c r="I35" s="41"/>
    </row>
    <row r="36" spans="1:9" x14ac:dyDescent="0.3">
      <c r="A36" s="15"/>
      <c r="B36" s="41"/>
      <c r="D36" s="41"/>
      <c r="E36" s="41"/>
      <c r="F36" s="42"/>
      <c r="G36" s="41"/>
      <c r="H36" s="41"/>
      <c r="I36" s="41"/>
    </row>
    <row r="41" spans="1:9" ht="15" customHeight="1" x14ac:dyDescent="0.3">
      <c r="B41" s="41"/>
      <c r="C41" s="7" t="s">
        <v>29</v>
      </c>
      <c r="D41" s="41"/>
      <c r="E41" s="41"/>
      <c r="F41" s="42"/>
      <c r="G41" s="41"/>
      <c r="H41" s="41"/>
      <c r="I41" s="41"/>
    </row>
    <row r="42" spans="1:9" ht="15" customHeight="1" x14ac:dyDescent="0.3">
      <c r="B42" s="41"/>
      <c r="C42" s="7" t="s">
        <v>36</v>
      </c>
      <c r="D42" s="41"/>
      <c r="E42" s="41"/>
      <c r="F42" s="42"/>
      <c r="G42" s="41"/>
      <c r="H42" s="41"/>
      <c r="I42" s="41"/>
    </row>
    <row r="43" spans="1:9" ht="15" customHeight="1" x14ac:dyDescent="0.3">
      <c r="B43" s="41"/>
      <c r="C43" s="7" t="s">
        <v>30</v>
      </c>
      <c r="D43" s="41"/>
      <c r="E43" s="41"/>
      <c r="F43" s="42"/>
      <c r="G43" s="41"/>
      <c r="H43" s="41"/>
      <c r="I43" s="41"/>
    </row>
    <row r="44" spans="1:9" ht="15" customHeight="1" x14ac:dyDescent="0.3">
      <c r="B44" s="41"/>
      <c r="C44" s="7" t="s">
        <v>31</v>
      </c>
      <c r="D44" s="41"/>
      <c r="E44" s="41"/>
      <c r="F44" s="42"/>
      <c r="G44" s="41"/>
      <c r="H44" s="41"/>
      <c r="I44" s="41"/>
    </row>
    <row r="45" spans="1:9" ht="15" customHeight="1" x14ac:dyDescent="0.3">
      <c r="B45" s="41"/>
      <c r="C45" s="7" t="s">
        <v>32</v>
      </c>
      <c r="D45" s="41"/>
      <c r="E45" s="41"/>
      <c r="F45" s="42"/>
      <c r="G45" s="41"/>
      <c r="H45" s="41"/>
      <c r="I45" s="41"/>
    </row>
    <row r="46" spans="1:9" ht="15" customHeight="1" x14ac:dyDescent="0.3">
      <c r="B46" s="41"/>
      <c r="C46" s="7" t="s">
        <v>33</v>
      </c>
      <c r="D46" s="41"/>
      <c r="E46" s="41"/>
      <c r="F46" s="42"/>
      <c r="G46" s="41"/>
      <c r="H46" s="41"/>
      <c r="I46" s="41"/>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scale="46"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44"/>
  <sheetViews>
    <sheetView showGridLines="0" workbookViewId="0"/>
  </sheetViews>
  <sheetFormatPr defaultColWidth="8.88671875" defaultRowHeight="14.4" x14ac:dyDescent="0.3"/>
  <cols>
    <col min="1" max="1" width="12.6640625" style="16" customWidth="1"/>
    <col min="2" max="2" width="82.88671875" style="1" customWidth="1"/>
    <col min="3" max="3" width="13.33203125" style="1" customWidth="1"/>
    <col min="4" max="4" width="13.33203125" style="2" customWidth="1"/>
    <col min="5" max="5" width="2.33203125" style="1" customWidth="1"/>
    <col min="6" max="7" width="13.33203125" style="1" customWidth="1"/>
    <col min="8" max="16384" width="8.88671875" style="1"/>
  </cols>
  <sheetData>
    <row r="1" spans="1:8" ht="60" customHeight="1" x14ac:dyDescent="0.3">
      <c r="A1" s="16" t="s">
        <v>37</v>
      </c>
      <c r="B1" s="41"/>
      <c r="C1" s="74"/>
      <c r="D1" s="86"/>
      <c r="E1" s="86"/>
      <c r="F1" s="86"/>
      <c r="G1" s="86"/>
      <c r="H1" s="41"/>
    </row>
    <row r="2" spans="1:8" ht="15" customHeight="1" x14ac:dyDescent="0.3">
      <c r="A2" s="14" t="s">
        <v>38</v>
      </c>
      <c r="B2" s="41"/>
      <c r="C2" s="5" t="s">
        <v>0</v>
      </c>
      <c r="D2" s="6" t="s">
        <v>1</v>
      </c>
      <c r="E2" s="43"/>
      <c r="F2" s="9" t="s">
        <v>2</v>
      </c>
      <c r="G2" s="6" t="s">
        <v>1</v>
      </c>
      <c r="H2" s="3"/>
    </row>
    <row r="3" spans="1:8" ht="15" customHeight="1" x14ac:dyDescent="0.3">
      <c r="A3" s="14" t="s">
        <v>39</v>
      </c>
      <c r="B3" s="41"/>
      <c r="C3" s="105" t="s">
        <v>3</v>
      </c>
      <c r="D3" s="106">
        <v>50</v>
      </c>
      <c r="E3" s="43"/>
      <c r="F3" s="107" t="s">
        <v>4</v>
      </c>
      <c r="G3" s="106">
        <v>50</v>
      </c>
      <c r="H3" s="3"/>
    </row>
    <row r="4" spans="1:8" ht="15" customHeight="1" x14ac:dyDescent="0.3">
      <c r="A4" s="93" t="s">
        <v>131</v>
      </c>
      <c r="B4" s="41"/>
      <c r="C4" s="105" t="s">
        <v>5</v>
      </c>
      <c r="D4" s="106">
        <v>20</v>
      </c>
      <c r="E4" s="43"/>
      <c r="F4" s="107" t="s">
        <v>6</v>
      </c>
      <c r="G4" s="106">
        <v>30</v>
      </c>
      <c r="H4" s="3"/>
    </row>
    <row r="5" spans="1:8" s="2" customFormat="1" ht="15" customHeight="1" x14ac:dyDescent="0.3">
      <c r="A5" s="93" t="s">
        <v>132</v>
      </c>
      <c r="B5" s="42"/>
      <c r="C5" s="105" t="s">
        <v>7</v>
      </c>
      <c r="D5" s="106">
        <v>60</v>
      </c>
      <c r="E5" s="43"/>
      <c r="F5" s="107" t="s">
        <v>8</v>
      </c>
      <c r="G5" s="106">
        <v>10</v>
      </c>
      <c r="H5" s="3"/>
    </row>
    <row r="6" spans="1:8" s="2" customFormat="1" ht="15" customHeight="1" x14ac:dyDescent="0.3">
      <c r="A6" s="93" t="s">
        <v>133</v>
      </c>
      <c r="B6" s="42"/>
      <c r="C6" s="105" t="s">
        <v>9</v>
      </c>
      <c r="D6" s="106">
        <v>40</v>
      </c>
      <c r="E6" s="43"/>
      <c r="F6" s="107" t="s">
        <v>10</v>
      </c>
      <c r="G6" s="106">
        <v>50</v>
      </c>
      <c r="H6" s="3"/>
    </row>
    <row r="7" spans="1:8" s="2" customFormat="1" ht="15" customHeight="1" x14ac:dyDescent="0.3">
      <c r="A7" s="94" t="s">
        <v>34</v>
      </c>
      <c r="B7" s="42"/>
      <c r="C7" s="8" t="s">
        <v>218</v>
      </c>
      <c r="D7" s="104"/>
      <c r="E7" s="43"/>
      <c r="F7" s="8" t="s">
        <v>219</v>
      </c>
      <c r="G7" s="104"/>
      <c r="H7" s="3"/>
    </row>
    <row r="8" spans="1:8" s="2" customFormat="1" ht="15" customHeight="1" x14ac:dyDescent="0.3">
      <c r="A8" s="15" t="s">
        <v>134</v>
      </c>
      <c r="B8" s="42"/>
      <c r="C8" s="42"/>
      <c r="D8" s="43"/>
      <c r="E8" s="43"/>
      <c r="F8" s="42"/>
      <c r="G8" s="43"/>
      <c r="H8" s="3"/>
    </row>
    <row r="9" spans="1:8" s="2" customFormat="1" ht="15" customHeight="1" x14ac:dyDescent="0.3">
      <c r="A9" s="15" t="s">
        <v>135</v>
      </c>
      <c r="B9" s="42"/>
      <c r="C9" s="5" t="s">
        <v>11</v>
      </c>
      <c r="D9" s="6" t="s">
        <v>1</v>
      </c>
      <c r="E9" s="43"/>
      <c r="F9" s="9" t="s">
        <v>11</v>
      </c>
      <c r="G9" s="6" t="s">
        <v>1</v>
      </c>
      <c r="H9" s="3"/>
    </row>
    <row r="10" spans="1:8" s="2" customFormat="1" ht="15" customHeight="1" x14ac:dyDescent="0.3">
      <c r="A10" s="14" t="s">
        <v>32</v>
      </c>
      <c r="B10" s="42"/>
      <c r="C10" s="105" t="s">
        <v>12</v>
      </c>
      <c r="D10" s="106">
        <v>50</v>
      </c>
      <c r="E10" s="43"/>
      <c r="F10" s="107" t="s">
        <v>12</v>
      </c>
      <c r="G10" s="106">
        <v>50</v>
      </c>
      <c r="H10" s="3"/>
    </row>
    <row r="11" spans="1:8" s="2" customFormat="1" ht="15" customHeight="1" x14ac:dyDescent="0.3">
      <c r="A11" s="94" t="s">
        <v>195</v>
      </c>
      <c r="B11" s="42"/>
      <c r="C11" s="105" t="s">
        <v>13</v>
      </c>
      <c r="D11" s="106">
        <v>100</v>
      </c>
      <c r="E11" s="43"/>
      <c r="F11" s="107" t="s">
        <v>13</v>
      </c>
      <c r="G11" s="106">
        <v>100</v>
      </c>
      <c r="H11" s="3"/>
    </row>
    <row r="12" spans="1:8" s="2" customFormat="1" ht="15" customHeight="1" x14ac:dyDescent="0.3">
      <c r="A12" s="15"/>
      <c r="B12" s="42"/>
      <c r="C12" s="105" t="s">
        <v>14</v>
      </c>
      <c r="D12" s="106">
        <v>40</v>
      </c>
      <c r="E12" s="43"/>
      <c r="F12" s="107" t="s">
        <v>14</v>
      </c>
      <c r="G12" s="106">
        <v>40</v>
      </c>
      <c r="H12" s="3"/>
    </row>
    <row r="13" spans="1:8" s="2" customFormat="1" ht="15" customHeight="1" x14ac:dyDescent="0.3">
      <c r="A13" s="15"/>
      <c r="B13" s="42"/>
      <c r="C13" s="105" t="s">
        <v>15</v>
      </c>
      <c r="D13" s="106">
        <v>50</v>
      </c>
      <c r="E13" s="43"/>
      <c r="F13" s="107" t="s">
        <v>15</v>
      </c>
      <c r="G13" s="106">
        <v>50</v>
      </c>
      <c r="H13" s="3"/>
    </row>
    <row r="14" spans="1:8" s="2" customFormat="1" ht="15" customHeight="1" x14ac:dyDescent="0.3">
      <c r="A14" s="15"/>
      <c r="B14" s="42"/>
      <c r="C14" s="105" t="s">
        <v>16</v>
      </c>
      <c r="D14" s="106">
        <v>20</v>
      </c>
      <c r="E14" s="43"/>
      <c r="F14" s="107" t="s">
        <v>16</v>
      </c>
      <c r="G14" s="106">
        <v>20</v>
      </c>
      <c r="H14" s="42"/>
    </row>
    <row r="15" spans="1:8" s="2" customFormat="1" ht="15" customHeight="1" x14ac:dyDescent="0.3">
      <c r="A15" s="16"/>
      <c r="B15" s="42"/>
      <c r="C15" s="8" t="s">
        <v>220</v>
      </c>
      <c r="D15" s="104"/>
      <c r="E15" s="43"/>
      <c r="F15" s="8"/>
      <c r="G15" s="104">
        <f>MIN(G10:G14,10)</f>
        <v>10</v>
      </c>
      <c r="H15" s="42"/>
    </row>
    <row r="16" spans="1:8" s="2" customFormat="1" ht="15" customHeight="1" x14ac:dyDescent="0.3">
      <c r="A16" s="16"/>
      <c r="B16" s="42"/>
      <c r="C16" s="42"/>
      <c r="D16" s="42"/>
      <c r="E16" s="42"/>
      <c r="F16" s="42"/>
      <c r="G16" s="42"/>
      <c r="H16" s="42"/>
    </row>
    <row r="17" spans="1:1" s="2" customFormat="1" ht="15" customHeight="1" x14ac:dyDescent="0.3">
      <c r="A17" s="16"/>
    </row>
    <row r="18" spans="1:1" s="2" customFormat="1" ht="15" customHeight="1" x14ac:dyDescent="0.3">
      <c r="A18" s="17"/>
    </row>
    <row r="19" spans="1:1" s="2" customFormat="1" ht="15" customHeight="1" x14ac:dyDescent="0.3">
      <c r="A19" s="14" t="s">
        <v>40</v>
      </c>
    </row>
    <row r="20" spans="1:1" s="2" customFormat="1" ht="15" customHeight="1" x14ac:dyDescent="0.3">
      <c r="A20" s="16"/>
    </row>
    <row r="21" spans="1:1" s="2" customFormat="1" ht="15" customHeight="1" x14ac:dyDescent="0.3">
      <c r="A21" s="14" t="s">
        <v>29</v>
      </c>
    </row>
    <row r="22" spans="1:1" s="2" customFormat="1" ht="15" customHeight="1" x14ac:dyDescent="0.3">
      <c r="A22" s="14" t="s">
        <v>41</v>
      </c>
    </row>
    <row r="23" spans="1:1" s="2" customFormat="1" ht="15" customHeight="1" x14ac:dyDescent="0.3">
      <c r="A23" s="14" t="s">
        <v>42</v>
      </c>
    </row>
    <row r="24" spans="1:1" s="2" customFormat="1" ht="15" customHeight="1" x14ac:dyDescent="0.3">
      <c r="A24" s="14" t="s">
        <v>31</v>
      </c>
    </row>
    <row r="25" spans="1:1" s="2" customFormat="1" ht="15" customHeight="1" x14ac:dyDescent="0.3">
      <c r="A25" s="14" t="s">
        <v>32</v>
      </c>
    </row>
    <row r="27" spans="1:1" ht="15" customHeight="1" x14ac:dyDescent="0.3"/>
    <row r="28" spans="1:1" ht="15" customHeight="1" x14ac:dyDescent="0.3"/>
    <row r="29" spans="1:1" ht="15" customHeight="1" x14ac:dyDescent="0.3"/>
    <row r="30" spans="1:1" ht="15" customHeight="1" x14ac:dyDescent="0.3"/>
    <row r="31" spans="1:1" ht="15" customHeight="1" x14ac:dyDescent="0.3"/>
    <row r="32" spans="1:1" ht="15" customHeight="1" x14ac:dyDescent="0.3"/>
    <row r="33" spans="3:7" ht="15" customHeight="1" x14ac:dyDescent="0.3">
      <c r="C33" s="41"/>
      <c r="D33" s="42"/>
      <c r="E33" s="41"/>
      <c r="F33" s="41"/>
      <c r="G33" s="41"/>
    </row>
    <row r="39" spans="3:7" ht="15" customHeight="1" x14ac:dyDescent="0.3">
      <c r="C39" s="41"/>
      <c r="D39" s="42"/>
      <c r="E39" s="41"/>
      <c r="F39" s="41"/>
      <c r="G39" s="41"/>
    </row>
    <row r="40" spans="3:7" ht="15" customHeight="1" x14ac:dyDescent="0.3">
      <c r="C40" s="41"/>
      <c r="D40" s="42"/>
      <c r="E40" s="41"/>
      <c r="F40" s="41"/>
      <c r="G40" s="41"/>
    </row>
    <row r="41" spans="3:7" ht="15" customHeight="1" x14ac:dyDescent="0.3">
      <c r="C41" s="41"/>
      <c r="D41" s="42"/>
      <c r="E41" s="41"/>
      <c r="F41" s="41"/>
      <c r="G41" s="41"/>
    </row>
    <row r="42" spans="3:7" ht="15" customHeight="1" x14ac:dyDescent="0.3">
      <c r="C42" s="41"/>
      <c r="D42" s="42"/>
      <c r="E42" s="41"/>
      <c r="F42" s="41"/>
      <c r="G42" s="41"/>
    </row>
    <row r="43" spans="3:7" ht="15" customHeight="1" x14ac:dyDescent="0.3">
      <c r="C43" s="41"/>
      <c r="D43" s="42"/>
      <c r="E43" s="41"/>
      <c r="F43" s="41"/>
      <c r="G43" s="41"/>
    </row>
    <row r="44" spans="3:7" ht="15" customHeight="1" x14ac:dyDescent="0.3">
      <c r="C44" s="41"/>
      <c r="D44" s="42"/>
      <c r="E44" s="41"/>
      <c r="F44" s="41"/>
      <c r="G44" s="41"/>
    </row>
  </sheetData>
  <pageMargins left="0.7" right="0.7" top="0.75" bottom="0.75" header="0.3" footer="0.3"/>
  <pageSetup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7"/>
  <sheetViews>
    <sheetView showGridLines="0" topLeftCell="A33" workbookViewId="0"/>
  </sheetViews>
  <sheetFormatPr defaultRowHeight="14.4" x14ac:dyDescent="0.3"/>
  <cols>
    <col min="1" max="1" width="12.6640625" customWidth="1"/>
    <col min="2" max="2" width="82.88671875" customWidth="1"/>
    <col min="3" max="3" width="17.109375" customWidth="1"/>
    <col min="4" max="4" width="26.109375" bestFit="1" customWidth="1"/>
  </cols>
  <sheetData>
    <row r="1" spans="1:6" ht="60" customHeight="1" x14ac:dyDescent="0.3">
      <c r="A1" s="27" t="s">
        <v>54</v>
      </c>
      <c r="D1" s="87"/>
    </row>
    <row r="2" spans="1:6" x14ac:dyDescent="0.3">
      <c r="A2" s="27" t="s">
        <v>136</v>
      </c>
      <c r="E2" s="32"/>
      <c r="F2" s="32"/>
    </row>
    <row r="3" spans="1:6" ht="15" customHeight="1" x14ac:dyDescent="0.3">
      <c r="A3" s="29" t="s">
        <v>196</v>
      </c>
      <c r="E3" s="32"/>
      <c r="F3" s="32"/>
    </row>
    <row r="4" spans="1:6" ht="15" customHeight="1" x14ac:dyDescent="0.3">
      <c r="A4" s="29" t="s">
        <v>197</v>
      </c>
      <c r="E4" s="32"/>
      <c r="F4" s="32"/>
    </row>
    <row r="5" spans="1:6" ht="15" customHeight="1" x14ac:dyDescent="0.3">
      <c r="A5" s="29" t="s">
        <v>229</v>
      </c>
      <c r="C5" s="95"/>
      <c r="E5" s="32"/>
      <c r="F5" s="32"/>
    </row>
    <row r="6" spans="1:6" x14ac:dyDescent="0.3">
      <c r="A6" s="27" t="s">
        <v>137</v>
      </c>
      <c r="E6" s="32"/>
      <c r="F6" s="32"/>
    </row>
    <row r="7" spans="1:6" x14ac:dyDescent="0.3">
      <c r="A7" s="27" t="s">
        <v>88</v>
      </c>
      <c r="C7" s="32"/>
      <c r="D7" s="32"/>
      <c r="E7" s="32"/>
      <c r="F7" s="32"/>
    </row>
    <row r="8" spans="1:6" x14ac:dyDescent="0.3">
      <c r="A8" s="27" t="s">
        <v>99</v>
      </c>
      <c r="C8" s="31" t="s">
        <v>54</v>
      </c>
      <c r="D8" s="31"/>
    </row>
    <row r="9" spans="1:6" x14ac:dyDescent="0.3">
      <c r="A9" s="27" t="s">
        <v>138</v>
      </c>
      <c r="C9" s="108" t="s">
        <v>73</v>
      </c>
      <c r="D9" s="51"/>
    </row>
    <row r="10" spans="1:6" x14ac:dyDescent="0.3">
      <c r="A10" s="27" t="s">
        <v>139</v>
      </c>
      <c r="C10" s="108" t="s">
        <v>74</v>
      </c>
      <c r="D10" s="51"/>
    </row>
    <row r="11" spans="1:6" ht="15" customHeight="1" thickBot="1" x14ac:dyDescent="0.35">
      <c r="A11" s="29" t="s">
        <v>198</v>
      </c>
      <c r="C11" s="32"/>
      <c r="D11" s="32"/>
    </row>
    <row r="12" spans="1:6" ht="15" customHeight="1" thickTop="1" thickBot="1" x14ac:dyDescent="0.35">
      <c r="A12" s="29" t="s">
        <v>199</v>
      </c>
      <c r="C12" s="57">
        <v>50</v>
      </c>
      <c r="D12" s="51" t="str">
        <f>IF(C12&lt;100,"Less than 100","Greater than or equal to 100")</f>
        <v>Less than 100</v>
      </c>
    </row>
    <row r="13" spans="1:6" ht="15" customHeight="1" thickTop="1" x14ac:dyDescent="0.3">
      <c r="A13" s="29" t="s">
        <v>200</v>
      </c>
    </row>
    <row r="14" spans="1:6" x14ac:dyDescent="0.3">
      <c r="A14" s="27" t="s">
        <v>140</v>
      </c>
    </row>
    <row r="15" spans="1:6" ht="15" customHeight="1" x14ac:dyDescent="0.3">
      <c r="A15" s="29" t="s">
        <v>201</v>
      </c>
    </row>
    <row r="16" spans="1:6" x14ac:dyDescent="0.3">
      <c r="A16" s="27" t="s">
        <v>98</v>
      </c>
    </row>
    <row r="17" spans="1:6" x14ac:dyDescent="0.3">
      <c r="A17" s="27" t="s">
        <v>99</v>
      </c>
    </row>
    <row r="18" spans="1:6" x14ac:dyDescent="0.3">
      <c r="A18" s="27" t="s">
        <v>29</v>
      </c>
      <c r="C18" s="10"/>
    </row>
    <row r="19" spans="1:6" x14ac:dyDescent="0.3">
      <c r="A19" s="27" t="s">
        <v>141</v>
      </c>
    </row>
    <row r="20" spans="1:6" x14ac:dyDescent="0.3">
      <c r="A20" s="27" t="s">
        <v>142</v>
      </c>
    </row>
    <row r="21" spans="1:6" x14ac:dyDescent="0.3">
      <c r="A21" s="27" t="s">
        <v>143</v>
      </c>
    </row>
    <row r="22" spans="1:6" x14ac:dyDescent="0.3">
      <c r="A22" s="27" t="s">
        <v>32</v>
      </c>
    </row>
    <row r="26" spans="1:6" ht="15" thickBot="1" x14ac:dyDescent="0.35"/>
    <row r="27" spans="1:6" ht="15" thickBot="1" x14ac:dyDescent="0.35">
      <c r="C27" s="65" t="s">
        <v>11</v>
      </c>
      <c r="D27" s="66" t="s">
        <v>56</v>
      </c>
      <c r="E27" s="66" t="s">
        <v>57</v>
      </c>
      <c r="F27" s="66" t="s">
        <v>58</v>
      </c>
    </row>
    <row r="28" spans="1:6" x14ac:dyDescent="0.3">
      <c r="C28" s="67" t="s">
        <v>59</v>
      </c>
      <c r="D28" s="67">
        <v>2</v>
      </c>
      <c r="E28" s="68">
        <v>9.7607115856835538</v>
      </c>
      <c r="F28" s="68">
        <f>'IF statements'!$E$28:$E$29*'IF statements'!$D$28:$D$29</f>
        <v>19.521423171367108</v>
      </c>
    </row>
    <row r="29" spans="1:6" ht="15" thickBot="1" x14ac:dyDescent="0.35">
      <c r="C29" s="59" t="s">
        <v>60</v>
      </c>
      <c r="D29" s="59">
        <v>3</v>
      </c>
      <c r="E29" s="60">
        <v>3.4189202461080024</v>
      </c>
      <c r="F29" s="60">
        <f>'IF statements'!$E$28:$E$29*'IF statements'!$D$28:$D$29</f>
        <v>10.256760738324008</v>
      </c>
    </row>
    <row r="30" spans="1:6" x14ac:dyDescent="0.3">
      <c r="C30" s="32"/>
      <c r="D30" s="32"/>
      <c r="E30" s="32"/>
      <c r="F30" s="32"/>
    </row>
    <row r="31" spans="1:6" x14ac:dyDescent="0.3">
      <c r="C31" s="32"/>
      <c r="D31" s="32" t="s">
        <v>61</v>
      </c>
      <c r="E31" s="33">
        <f>SUM('IF statements'!$E$28:$E$29)</f>
        <v>13.179631831791557</v>
      </c>
      <c r="F31" s="33">
        <f>SUM('IF statements'!F28:F29)</f>
        <v>29.778183909691116</v>
      </c>
    </row>
    <row r="32" spans="1:6" ht="15" thickBot="1" x14ac:dyDescent="0.35">
      <c r="C32" s="32"/>
      <c r="D32" s="32"/>
      <c r="E32" s="32"/>
      <c r="F32" s="32"/>
    </row>
    <row r="33" spans="3:6" ht="15.6" thickTop="1" thickBot="1" x14ac:dyDescent="0.35">
      <c r="C33" s="32"/>
      <c r="D33" s="32" t="s">
        <v>62</v>
      </c>
      <c r="E33" s="57" t="s">
        <v>55</v>
      </c>
      <c r="F33" s="34">
        <f>IF(E33="Yes",F31*SalesTax,0)</f>
        <v>2.456700172549517</v>
      </c>
    </row>
    <row r="34" spans="3:6" ht="15.6" thickTop="1" thickBot="1" x14ac:dyDescent="0.35">
      <c r="C34" s="32"/>
      <c r="D34" s="32"/>
      <c r="E34" s="32"/>
      <c r="F34" s="32"/>
    </row>
    <row r="35" spans="3:6" ht="15.6" thickTop="1" thickBot="1" x14ac:dyDescent="0.35">
      <c r="C35" s="32"/>
      <c r="D35" s="32" t="s">
        <v>75</v>
      </c>
      <c r="E35" s="57" t="s">
        <v>55</v>
      </c>
      <c r="F35" s="34">
        <f>IF(E35="Yes",SUM(D28:D29)*1.25,0)</f>
        <v>6.25</v>
      </c>
    </row>
    <row r="36" spans="3:6" ht="15" thickTop="1" x14ac:dyDescent="0.3"/>
    <row r="37" spans="3:6" x14ac:dyDescent="0.3">
      <c r="D37" s="32" t="s">
        <v>58</v>
      </c>
      <c r="E37" s="32"/>
      <c r="F37" s="33">
        <f>SUM(F33,F31,F35)</f>
        <v>38.484884082240633</v>
      </c>
    </row>
  </sheetData>
  <dataValidations disablePrompts="1"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scale="38"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AH124"/>
  <sheetViews>
    <sheetView showGridLines="0" topLeftCell="A133" workbookViewId="0"/>
  </sheetViews>
  <sheetFormatPr defaultColWidth="8.88671875" defaultRowHeight="14.4" x14ac:dyDescent="0.3"/>
  <cols>
    <col min="1" max="1" width="12.6640625" style="7" customWidth="1"/>
    <col min="2" max="2" width="82.88671875" style="22" customWidth="1"/>
    <col min="3" max="4" width="12.6640625" style="18" customWidth="1"/>
    <col min="5" max="5" width="8.44140625" style="18" bestFit="1" customWidth="1"/>
    <col min="6" max="8" width="12.6640625" style="18" customWidth="1"/>
    <col min="9" max="25" width="8.88671875" style="18"/>
    <col min="26" max="26" width="8.88671875" style="18" hidden="1" customWidth="1"/>
    <col min="27" max="27" width="2.33203125" style="18" hidden="1" customWidth="1"/>
    <col min="28" max="28" width="11" style="18" hidden="1" customWidth="1"/>
    <col min="29" max="29" width="2.33203125" style="18" hidden="1" customWidth="1"/>
    <col min="30" max="30" width="11" style="18" hidden="1" customWidth="1"/>
    <col min="31" max="31" width="2.33203125" style="18" hidden="1" customWidth="1"/>
    <col min="32" max="32" width="11" style="18" hidden="1" customWidth="1"/>
    <col min="33" max="33" width="2.33203125" style="18" hidden="1" customWidth="1"/>
    <col min="34" max="34" width="11" style="18" hidden="1" customWidth="1"/>
    <col min="35" max="16384" width="8.88671875" style="18"/>
  </cols>
  <sheetData>
    <row r="1" spans="1:34" ht="60" customHeight="1" x14ac:dyDescent="0.3">
      <c r="A1" s="27" t="s">
        <v>144</v>
      </c>
      <c r="B1" s="7"/>
      <c r="C1" s="74"/>
      <c r="D1" s="86"/>
      <c r="E1" s="86"/>
      <c r="F1" s="86"/>
      <c r="G1" s="86"/>
      <c r="H1" s="86"/>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34" ht="15" customHeight="1" x14ac:dyDescent="0.3">
      <c r="A2" s="27" t="s">
        <v>145</v>
      </c>
      <c r="B2" s="7"/>
      <c r="C2" s="5" t="s">
        <v>0</v>
      </c>
      <c r="D2" s="6" t="s">
        <v>1</v>
      </c>
      <c r="E2" s="43"/>
      <c r="F2" s="5" t="s">
        <v>0</v>
      </c>
      <c r="G2" s="5" t="s">
        <v>43</v>
      </c>
      <c r="H2" s="6" t="s">
        <v>1</v>
      </c>
      <c r="I2" s="41"/>
      <c r="J2" s="41"/>
      <c r="K2" s="41"/>
      <c r="L2" s="41"/>
      <c r="M2" s="41"/>
      <c r="N2" s="41"/>
      <c r="O2" s="41"/>
      <c r="P2" s="41"/>
      <c r="Q2" s="41"/>
      <c r="R2" s="41"/>
      <c r="S2" s="41"/>
      <c r="T2" s="41"/>
      <c r="U2" s="41"/>
      <c r="V2" s="41"/>
      <c r="W2" s="41"/>
      <c r="X2" s="41"/>
      <c r="Y2" s="41"/>
      <c r="Z2" s="5" t="s">
        <v>0</v>
      </c>
      <c r="AA2" s="41"/>
      <c r="AB2" s="5" t="s">
        <v>3</v>
      </c>
      <c r="AC2" s="41"/>
      <c r="AD2" s="5" t="s">
        <v>5</v>
      </c>
      <c r="AE2" s="41"/>
      <c r="AF2" s="5" t="s">
        <v>7</v>
      </c>
      <c r="AG2" s="41"/>
      <c r="AH2" s="5" t="s">
        <v>9</v>
      </c>
    </row>
    <row r="3" spans="1:34" ht="15" customHeight="1" x14ac:dyDescent="0.3">
      <c r="A3" s="27" t="s">
        <v>146</v>
      </c>
      <c r="B3" s="7"/>
      <c r="C3" s="105" t="s">
        <v>3</v>
      </c>
      <c r="D3" s="106">
        <v>50</v>
      </c>
      <c r="E3" s="43"/>
      <c r="F3" s="105" t="s">
        <v>3</v>
      </c>
      <c r="G3" s="105" t="s">
        <v>44</v>
      </c>
      <c r="H3" s="106">
        <v>50</v>
      </c>
      <c r="I3" s="41"/>
      <c r="J3" s="41"/>
      <c r="K3" s="41"/>
      <c r="L3" s="41"/>
      <c r="M3" s="41"/>
      <c r="N3" s="41"/>
      <c r="O3" s="41"/>
      <c r="P3" s="41"/>
      <c r="Q3" s="41"/>
      <c r="R3" s="41"/>
      <c r="S3" s="41"/>
      <c r="T3" s="41"/>
      <c r="U3" s="41"/>
      <c r="V3" s="41"/>
      <c r="W3" s="41"/>
      <c r="X3" s="41"/>
      <c r="Y3" s="41"/>
      <c r="Z3" s="44" t="s">
        <v>3</v>
      </c>
      <c r="AA3" s="41"/>
      <c r="AB3" s="44" t="s">
        <v>44</v>
      </c>
      <c r="AC3" s="41"/>
      <c r="AD3" s="44" t="s">
        <v>45</v>
      </c>
      <c r="AE3" s="41"/>
      <c r="AF3" s="44" t="s">
        <v>46</v>
      </c>
      <c r="AG3" s="41"/>
      <c r="AH3" s="44" t="s">
        <v>47</v>
      </c>
    </row>
    <row r="4" spans="1:34" ht="15" customHeight="1" x14ac:dyDescent="0.3">
      <c r="A4" s="27" t="s">
        <v>147</v>
      </c>
      <c r="B4" s="7"/>
      <c r="C4" s="105" t="s">
        <v>5</v>
      </c>
      <c r="D4" s="106">
        <v>20</v>
      </c>
      <c r="E4" s="43"/>
      <c r="F4" s="105" t="s">
        <v>5</v>
      </c>
      <c r="G4" s="105" t="s">
        <v>45</v>
      </c>
      <c r="H4" s="106">
        <v>20</v>
      </c>
      <c r="I4" s="41"/>
      <c r="J4" s="3"/>
      <c r="K4" s="3"/>
      <c r="L4" s="3"/>
      <c r="M4" s="3"/>
      <c r="N4" s="3"/>
      <c r="O4" s="41"/>
      <c r="P4" s="41"/>
      <c r="Q4" s="41"/>
      <c r="R4" s="41"/>
      <c r="S4" s="41"/>
      <c r="T4" s="41"/>
      <c r="U4" s="41"/>
      <c r="V4" s="41"/>
      <c r="W4" s="41"/>
      <c r="X4" s="41"/>
      <c r="Y4" s="41"/>
      <c r="Z4" s="44" t="s">
        <v>5</v>
      </c>
      <c r="AA4" s="41"/>
      <c r="AB4" s="44" t="s">
        <v>48</v>
      </c>
      <c r="AC4" s="41"/>
      <c r="AD4" s="44" t="s">
        <v>49</v>
      </c>
      <c r="AE4" s="41"/>
      <c r="AF4" s="44" t="s">
        <v>50</v>
      </c>
      <c r="AG4" s="41"/>
      <c r="AH4" s="44" t="s">
        <v>51</v>
      </c>
    </row>
    <row r="5" spans="1:34" s="20" customFormat="1" ht="15" customHeight="1" x14ac:dyDescent="0.35">
      <c r="A5" s="27" t="s">
        <v>148</v>
      </c>
      <c r="B5" s="42"/>
      <c r="C5" s="105" t="s">
        <v>7</v>
      </c>
      <c r="D5" s="106">
        <v>60</v>
      </c>
      <c r="E5" s="43"/>
      <c r="F5" s="105" t="s">
        <v>7</v>
      </c>
      <c r="G5" s="105" t="s">
        <v>46</v>
      </c>
      <c r="H5" s="106">
        <v>60</v>
      </c>
      <c r="I5" s="41"/>
      <c r="J5" s="3"/>
      <c r="K5" s="19"/>
      <c r="L5" s="3"/>
      <c r="M5" s="3"/>
      <c r="N5" s="3"/>
      <c r="O5" s="41"/>
      <c r="P5" s="41"/>
      <c r="Q5" s="42"/>
      <c r="R5" s="42"/>
      <c r="S5" s="42"/>
      <c r="T5" s="42"/>
      <c r="U5" s="42"/>
      <c r="V5" s="42"/>
      <c r="W5" s="42"/>
      <c r="X5" s="42"/>
      <c r="Y5" s="42"/>
      <c r="Z5" s="44" t="s">
        <v>7</v>
      </c>
      <c r="AA5" s="42"/>
      <c r="AB5" s="42"/>
      <c r="AC5" s="42"/>
      <c r="AD5" s="42"/>
      <c r="AE5" s="42"/>
      <c r="AF5" s="42"/>
      <c r="AG5" s="42"/>
      <c r="AH5" s="42"/>
    </row>
    <row r="6" spans="1:34" s="20" customFormat="1" ht="15" customHeight="1" x14ac:dyDescent="0.3">
      <c r="A6" s="27" t="s">
        <v>149</v>
      </c>
      <c r="B6" s="42"/>
      <c r="C6" s="105" t="s">
        <v>9</v>
      </c>
      <c r="D6" s="106">
        <v>40</v>
      </c>
      <c r="E6" s="43"/>
      <c r="F6" s="105" t="s">
        <v>9</v>
      </c>
      <c r="G6" s="105" t="s">
        <v>47</v>
      </c>
      <c r="H6" s="106">
        <v>40</v>
      </c>
      <c r="I6" s="41"/>
      <c r="J6" s="41"/>
      <c r="K6" s="41"/>
      <c r="L6" s="41"/>
      <c r="M6" s="41"/>
      <c r="N6" s="3"/>
      <c r="O6" s="41"/>
      <c r="P6" s="41"/>
      <c r="Q6" s="42"/>
      <c r="R6" s="42"/>
      <c r="S6" s="42"/>
      <c r="T6" s="42"/>
      <c r="U6" s="42"/>
      <c r="V6" s="42"/>
      <c r="W6" s="42"/>
      <c r="X6" s="42"/>
      <c r="Y6" s="42"/>
      <c r="Z6" s="44" t="s">
        <v>9</v>
      </c>
      <c r="AA6" s="42"/>
      <c r="AB6" s="42"/>
      <c r="AC6" s="42"/>
      <c r="AD6" s="42"/>
      <c r="AE6" s="42"/>
      <c r="AF6" s="42"/>
      <c r="AG6" s="42"/>
      <c r="AH6" s="42"/>
    </row>
    <row r="7" spans="1:34" s="20" customFormat="1" ht="15" customHeight="1" x14ac:dyDescent="0.3">
      <c r="A7" s="27" t="s">
        <v>202</v>
      </c>
      <c r="B7" s="42"/>
      <c r="C7" s="105" t="s">
        <v>3</v>
      </c>
      <c r="D7" s="106">
        <v>50</v>
      </c>
      <c r="E7" s="43"/>
      <c r="F7" s="105" t="s">
        <v>3</v>
      </c>
      <c r="G7" s="105" t="s">
        <v>48</v>
      </c>
      <c r="H7" s="106">
        <v>50</v>
      </c>
      <c r="I7" s="42"/>
      <c r="J7" s="42"/>
      <c r="K7" s="42"/>
      <c r="L7" s="42"/>
      <c r="M7" s="42"/>
      <c r="N7" s="3"/>
      <c r="O7" s="42"/>
      <c r="P7" s="42"/>
      <c r="Q7" s="42"/>
      <c r="R7" s="42"/>
      <c r="S7" s="42"/>
      <c r="T7" s="42"/>
      <c r="U7" s="42"/>
      <c r="V7" s="42"/>
      <c r="W7" s="42"/>
      <c r="X7" s="42"/>
      <c r="Y7" s="42"/>
      <c r="Z7" s="42"/>
      <c r="AA7" s="42"/>
      <c r="AB7" s="42"/>
      <c r="AC7" s="42"/>
      <c r="AD7" s="42"/>
      <c r="AE7" s="42"/>
      <c r="AF7" s="42"/>
      <c r="AG7" s="42"/>
      <c r="AH7" s="42"/>
    </row>
    <row r="8" spans="1:34" s="20" customFormat="1" ht="15" customHeight="1" x14ac:dyDescent="0.3">
      <c r="A8" s="27" t="s">
        <v>150</v>
      </c>
      <c r="B8" s="42"/>
      <c r="C8" s="105" t="s">
        <v>5</v>
      </c>
      <c r="D8" s="106">
        <v>20</v>
      </c>
      <c r="E8" s="43"/>
      <c r="F8" s="105" t="s">
        <v>5</v>
      </c>
      <c r="G8" s="105" t="s">
        <v>49</v>
      </c>
      <c r="H8" s="106">
        <v>20</v>
      </c>
      <c r="I8" s="42"/>
      <c r="J8" s="42"/>
      <c r="K8" s="42"/>
      <c r="L8" s="42"/>
      <c r="M8" s="42"/>
      <c r="N8" s="3"/>
      <c r="O8" s="42"/>
      <c r="P8" s="42"/>
      <c r="Q8" s="42"/>
      <c r="R8" s="42"/>
      <c r="S8" s="42"/>
      <c r="T8" s="42"/>
      <c r="U8" s="42"/>
      <c r="V8" s="42"/>
      <c r="W8" s="42"/>
      <c r="X8" s="42"/>
      <c r="Y8" s="42"/>
      <c r="Z8" s="42"/>
      <c r="AA8" s="42"/>
      <c r="AB8" s="42"/>
      <c r="AC8" s="42"/>
      <c r="AD8" s="42"/>
      <c r="AE8" s="42"/>
      <c r="AF8" s="42"/>
      <c r="AG8" s="42"/>
      <c r="AH8" s="42"/>
    </row>
    <row r="9" spans="1:34" s="20" customFormat="1" ht="15" customHeight="1" x14ac:dyDescent="0.3">
      <c r="A9" s="27" t="s">
        <v>151</v>
      </c>
      <c r="B9" s="42"/>
      <c r="C9" s="105" t="s">
        <v>7</v>
      </c>
      <c r="D9" s="106">
        <v>60</v>
      </c>
      <c r="E9" s="43"/>
      <c r="F9" s="105" t="s">
        <v>7</v>
      </c>
      <c r="G9" s="105" t="s">
        <v>50</v>
      </c>
      <c r="H9" s="106">
        <v>60</v>
      </c>
      <c r="I9" s="42"/>
      <c r="J9" s="42"/>
      <c r="K9" s="42"/>
      <c r="L9" s="42"/>
      <c r="M9" s="42"/>
      <c r="N9" s="3"/>
      <c r="O9" s="42"/>
      <c r="P9" s="42"/>
      <c r="Q9" s="42"/>
      <c r="R9" s="42"/>
      <c r="S9" s="42"/>
      <c r="T9" s="42"/>
      <c r="U9" s="42"/>
      <c r="V9" s="42"/>
      <c r="W9" s="42"/>
      <c r="X9" s="42"/>
      <c r="Y9" s="42"/>
      <c r="Z9" s="42"/>
      <c r="AA9" s="42"/>
      <c r="AB9" s="42"/>
      <c r="AC9" s="42"/>
      <c r="AD9" s="42"/>
      <c r="AE9" s="42"/>
      <c r="AF9" s="42"/>
      <c r="AG9" s="42"/>
      <c r="AH9" s="42"/>
    </row>
    <row r="10" spans="1:34" s="20" customFormat="1" ht="15" customHeight="1" x14ac:dyDescent="0.3">
      <c r="A10" s="27" t="s">
        <v>152</v>
      </c>
      <c r="B10" s="42"/>
      <c r="C10" s="105" t="s">
        <v>9</v>
      </c>
      <c r="D10" s="106">
        <v>40</v>
      </c>
      <c r="E10" s="43"/>
      <c r="F10" s="105" t="s">
        <v>9</v>
      </c>
      <c r="G10" s="105" t="s">
        <v>51</v>
      </c>
      <c r="H10" s="106">
        <v>40</v>
      </c>
      <c r="I10" s="42"/>
      <c r="J10" s="3"/>
      <c r="K10" s="3"/>
      <c r="L10" s="3"/>
      <c r="M10" s="3"/>
      <c r="N10" s="3"/>
      <c r="O10" s="42"/>
      <c r="P10" s="42"/>
      <c r="Q10" s="42"/>
      <c r="R10" s="42"/>
      <c r="S10" s="42"/>
      <c r="T10" s="42"/>
      <c r="U10" s="42"/>
      <c r="V10" s="42"/>
      <c r="W10" s="42"/>
      <c r="X10" s="42"/>
      <c r="Y10" s="42"/>
      <c r="Z10" s="42"/>
      <c r="AA10" s="42"/>
      <c r="AB10" s="42"/>
      <c r="AC10" s="42"/>
      <c r="AD10" s="42"/>
      <c r="AE10" s="42"/>
      <c r="AF10" s="42"/>
      <c r="AG10" s="42"/>
      <c r="AH10" s="42"/>
    </row>
    <row r="11" spans="1:34" s="20" customFormat="1" ht="15" customHeight="1" x14ac:dyDescent="0.3">
      <c r="A11" s="27" t="s">
        <v>153</v>
      </c>
      <c r="B11" s="42"/>
      <c r="C11" s="105" t="s">
        <v>3</v>
      </c>
      <c r="D11" s="106">
        <v>50</v>
      </c>
      <c r="E11" s="43"/>
      <c r="F11" s="105" t="s">
        <v>3</v>
      </c>
      <c r="G11" s="105" t="s">
        <v>48</v>
      </c>
      <c r="H11" s="106">
        <v>50</v>
      </c>
      <c r="I11" s="42"/>
      <c r="J11" s="47"/>
      <c r="K11" s="8"/>
      <c r="L11" s="3"/>
      <c r="M11" s="3"/>
      <c r="N11" s="3"/>
      <c r="O11" s="42"/>
      <c r="P11" s="42"/>
      <c r="Q11" s="42"/>
      <c r="R11" s="42"/>
      <c r="S11" s="42"/>
      <c r="T11" s="42"/>
      <c r="U11" s="42"/>
      <c r="V11" s="42"/>
      <c r="W11" s="42"/>
      <c r="X11" s="42"/>
      <c r="Y11" s="42"/>
      <c r="Z11" s="42"/>
      <c r="AA11" s="42"/>
      <c r="AB11" s="42"/>
      <c r="AC11" s="42"/>
      <c r="AD11" s="42"/>
      <c r="AE11" s="42"/>
      <c r="AF11" s="42"/>
      <c r="AG11" s="42"/>
      <c r="AH11" s="42"/>
    </row>
    <row r="12" spans="1:34" s="20" customFormat="1" ht="15" customHeight="1" x14ac:dyDescent="0.3">
      <c r="A12" s="27" t="s">
        <v>154</v>
      </c>
      <c r="B12" s="42"/>
      <c r="C12" s="105" t="s">
        <v>5</v>
      </c>
      <c r="D12" s="106">
        <v>20</v>
      </c>
      <c r="E12" s="43"/>
      <c r="F12" s="105" t="s">
        <v>5</v>
      </c>
      <c r="G12" s="105" t="s">
        <v>49</v>
      </c>
      <c r="H12" s="106">
        <v>20</v>
      </c>
      <c r="I12" s="42"/>
      <c r="J12" s="47"/>
      <c r="K12" s="4"/>
      <c r="L12" s="3"/>
      <c r="M12" s="3"/>
      <c r="N12" s="3"/>
      <c r="O12" s="42"/>
      <c r="P12" s="42"/>
      <c r="Q12" s="42"/>
      <c r="R12" s="42"/>
      <c r="S12" s="42"/>
      <c r="T12" s="42"/>
      <c r="U12" s="42"/>
      <c r="V12" s="42"/>
      <c r="W12" s="42"/>
      <c r="X12" s="42"/>
      <c r="Y12" s="42"/>
      <c r="Z12" s="42"/>
      <c r="AA12" s="42"/>
      <c r="AB12" s="42"/>
      <c r="AC12" s="42"/>
      <c r="AD12" s="42"/>
      <c r="AE12" s="42"/>
      <c r="AF12" s="42"/>
      <c r="AG12" s="42"/>
      <c r="AH12" s="42"/>
    </row>
    <row r="13" spans="1:34" s="20" customFormat="1" ht="15" customHeight="1" x14ac:dyDescent="0.3">
      <c r="A13" s="29" t="s">
        <v>155</v>
      </c>
      <c r="B13" s="42"/>
      <c r="C13" s="105" t="s">
        <v>7</v>
      </c>
      <c r="D13" s="106">
        <v>60</v>
      </c>
      <c r="E13" s="43"/>
      <c r="F13" s="105" t="s">
        <v>7</v>
      </c>
      <c r="G13" s="105" t="s">
        <v>46</v>
      </c>
      <c r="H13" s="106">
        <v>60</v>
      </c>
      <c r="I13" s="42"/>
      <c r="J13" s="47"/>
      <c r="K13" s="4"/>
      <c r="L13" s="3"/>
      <c r="M13" s="3"/>
      <c r="N13" s="3"/>
      <c r="O13" s="42"/>
      <c r="P13" s="42"/>
      <c r="Q13" s="42"/>
      <c r="R13" s="42"/>
      <c r="S13" s="42"/>
      <c r="T13" s="42"/>
      <c r="U13" s="42"/>
      <c r="V13" s="42"/>
      <c r="W13" s="42"/>
      <c r="X13" s="42"/>
      <c r="Y13" s="42"/>
      <c r="Z13" s="42"/>
      <c r="AA13" s="42"/>
      <c r="AB13" s="42"/>
      <c r="AC13" s="42"/>
      <c r="AD13" s="42"/>
      <c r="AE13" s="42"/>
      <c r="AF13" s="42"/>
      <c r="AG13" s="42"/>
      <c r="AH13" s="42"/>
    </row>
    <row r="14" spans="1:34" s="20" customFormat="1" ht="15" customHeight="1" x14ac:dyDescent="0.3">
      <c r="A14" s="28" t="s">
        <v>156</v>
      </c>
      <c r="B14" s="42"/>
      <c r="C14" s="105" t="s">
        <v>9</v>
      </c>
      <c r="D14" s="106">
        <v>40</v>
      </c>
      <c r="E14" s="43"/>
      <c r="F14" s="105" t="s">
        <v>9</v>
      </c>
      <c r="G14" s="105" t="s">
        <v>51</v>
      </c>
      <c r="H14" s="106">
        <v>40</v>
      </c>
      <c r="I14" s="42"/>
      <c r="J14" s="47"/>
      <c r="K14" s="48"/>
      <c r="L14" s="3"/>
      <c r="M14" s="3"/>
      <c r="N14" s="3"/>
      <c r="O14" s="42"/>
      <c r="P14" s="42"/>
      <c r="Q14" s="42"/>
      <c r="R14" s="42"/>
      <c r="S14" s="42"/>
      <c r="T14" s="42"/>
      <c r="U14" s="42"/>
      <c r="V14" s="42"/>
      <c r="W14" s="42"/>
      <c r="X14" s="42"/>
      <c r="Y14" s="42"/>
      <c r="Z14" s="42"/>
      <c r="AA14" s="42"/>
      <c r="AB14" s="42"/>
      <c r="AC14" s="42"/>
      <c r="AD14" s="42"/>
      <c r="AE14" s="42"/>
      <c r="AF14" s="42"/>
      <c r="AG14" s="42"/>
      <c r="AH14" s="42"/>
    </row>
    <row r="15" spans="1:34" s="20" customFormat="1" ht="15" customHeight="1" x14ac:dyDescent="0.3">
      <c r="A15" s="29" t="s">
        <v>213</v>
      </c>
      <c r="B15" s="42"/>
      <c r="C15" s="21"/>
      <c r="D15" s="21"/>
      <c r="E15" s="21"/>
      <c r="F15" s="21"/>
      <c r="G15" s="21"/>
      <c r="H15" s="21"/>
      <c r="I15" s="42"/>
      <c r="J15" s="47"/>
      <c r="K15" s="49"/>
      <c r="L15" s="3"/>
      <c r="M15" s="3"/>
      <c r="N15" s="3"/>
      <c r="O15" s="42"/>
      <c r="P15" s="42"/>
      <c r="Q15" s="42"/>
      <c r="R15" s="42"/>
      <c r="S15" s="42"/>
      <c r="T15" s="42"/>
      <c r="U15" s="42"/>
      <c r="V15" s="42"/>
      <c r="W15" s="42"/>
      <c r="X15" s="42"/>
      <c r="Y15" s="42"/>
      <c r="Z15" s="42"/>
      <c r="AA15" s="42"/>
      <c r="AB15" s="42"/>
      <c r="AC15" s="42"/>
      <c r="AD15" s="42"/>
      <c r="AE15" s="42"/>
      <c r="AF15" s="42"/>
      <c r="AG15" s="42"/>
      <c r="AH15" s="42"/>
    </row>
    <row r="16" spans="1:34" s="20" customFormat="1" ht="15" customHeight="1" thickBot="1" x14ac:dyDescent="0.35">
      <c r="A16" s="27" t="s">
        <v>88</v>
      </c>
      <c r="B16" s="42"/>
      <c r="C16" s="42" t="s">
        <v>0</v>
      </c>
      <c r="D16" s="23" t="s">
        <v>52</v>
      </c>
      <c r="E16" s="43"/>
      <c r="F16" s="42" t="s">
        <v>0</v>
      </c>
      <c r="G16" s="42" t="s">
        <v>43</v>
      </c>
      <c r="H16" s="23" t="s">
        <v>53</v>
      </c>
      <c r="I16" s="42"/>
      <c r="J16" s="47"/>
      <c r="K16" s="8"/>
      <c r="L16" s="3"/>
      <c r="M16" s="3"/>
      <c r="N16" s="3"/>
      <c r="O16" s="42"/>
      <c r="P16" s="42"/>
      <c r="Q16" s="42"/>
      <c r="R16" s="42"/>
      <c r="S16" s="42"/>
      <c r="T16" s="42"/>
      <c r="U16" s="42"/>
      <c r="V16" s="42"/>
      <c r="W16" s="42"/>
      <c r="X16" s="42"/>
      <c r="Y16" s="42"/>
      <c r="Z16" s="42"/>
      <c r="AA16" s="42"/>
      <c r="AB16" s="42"/>
      <c r="AC16" s="42"/>
      <c r="AD16" s="42"/>
      <c r="AE16" s="42"/>
      <c r="AF16" s="42"/>
      <c r="AG16" s="42"/>
      <c r="AH16" s="42"/>
    </row>
    <row r="17" spans="1:34" s="20" customFormat="1" ht="15" customHeight="1" thickTop="1" thickBot="1" x14ac:dyDescent="0.35">
      <c r="A17" s="27" t="s">
        <v>89</v>
      </c>
      <c r="B17" s="42"/>
      <c r="C17" s="50" t="s">
        <v>3</v>
      </c>
      <c r="D17" s="51"/>
      <c r="E17" s="43"/>
      <c r="F17" s="50" t="s">
        <v>5</v>
      </c>
      <c r="G17" s="50" t="s">
        <v>45</v>
      </c>
      <c r="H17" s="46"/>
      <c r="I17" s="42"/>
      <c r="J17" s="52"/>
      <c r="K17" s="4"/>
      <c r="L17" s="3"/>
      <c r="M17" s="3"/>
      <c r="N17" s="3"/>
      <c r="O17" s="42"/>
      <c r="P17" s="42"/>
      <c r="Q17" s="42"/>
      <c r="R17" s="42"/>
      <c r="S17" s="42"/>
      <c r="T17" s="42"/>
      <c r="U17" s="42"/>
      <c r="V17" s="42"/>
      <c r="W17" s="42"/>
      <c r="X17" s="42"/>
      <c r="Y17" s="42"/>
      <c r="Z17" s="42"/>
      <c r="AA17" s="42"/>
      <c r="AB17" s="42"/>
      <c r="AC17" s="42"/>
      <c r="AD17" s="42"/>
      <c r="AE17" s="42"/>
      <c r="AF17" s="42"/>
      <c r="AG17" s="42"/>
      <c r="AH17" s="42"/>
    </row>
    <row r="18" spans="1:34" s="20" customFormat="1" ht="15" customHeight="1" thickTop="1" x14ac:dyDescent="0.3">
      <c r="A18" s="27" t="s">
        <v>157</v>
      </c>
      <c r="B18" s="42"/>
      <c r="C18" s="42"/>
      <c r="D18" s="42"/>
      <c r="E18" s="43"/>
      <c r="F18" s="42"/>
      <c r="G18" s="42"/>
      <c r="H18" s="42"/>
      <c r="I18" s="42"/>
      <c r="J18" s="47"/>
      <c r="K18" s="48"/>
      <c r="L18" s="3"/>
      <c r="M18" s="3"/>
      <c r="N18" s="3"/>
      <c r="O18" s="42"/>
      <c r="P18" s="42"/>
      <c r="Q18" s="42"/>
      <c r="R18" s="42"/>
      <c r="S18" s="42"/>
      <c r="T18" s="42"/>
      <c r="U18" s="42"/>
      <c r="V18" s="42"/>
      <c r="W18" s="42"/>
      <c r="X18" s="42"/>
      <c r="Y18" s="42"/>
      <c r="Z18" s="42"/>
      <c r="AA18" s="42"/>
      <c r="AB18" s="42"/>
      <c r="AC18" s="42"/>
      <c r="AD18" s="42"/>
      <c r="AE18" s="42"/>
      <c r="AF18" s="42"/>
      <c r="AG18" s="42"/>
      <c r="AH18" s="42"/>
    </row>
    <row r="19" spans="1:34" s="20" customFormat="1" ht="15" customHeight="1" x14ac:dyDescent="0.3">
      <c r="A19" s="27" t="s">
        <v>158</v>
      </c>
      <c r="B19" s="42"/>
      <c r="C19" s="1"/>
      <c r="D19" s="1"/>
      <c r="E19" s="1"/>
      <c r="F19" s="1"/>
      <c r="G19" s="1"/>
      <c r="H19" s="1"/>
      <c r="I19" s="42"/>
      <c r="J19" s="47"/>
      <c r="K19" s="49"/>
      <c r="L19" s="3"/>
      <c r="M19" s="3"/>
      <c r="N19" s="42"/>
      <c r="O19" s="42"/>
      <c r="P19" s="42"/>
      <c r="Q19" s="42"/>
      <c r="R19" s="42"/>
      <c r="S19" s="42"/>
      <c r="T19" s="42"/>
      <c r="U19" s="42"/>
      <c r="V19" s="42"/>
      <c r="W19" s="42"/>
      <c r="X19" s="42"/>
      <c r="Y19" s="42"/>
      <c r="Z19" s="42"/>
      <c r="AA19" s="42"/>
      <c r="AB19" s="42"/>
      <c r="AC19" s="42"/>
      <c r="AD19" s="42"/>
      <c r="AE19" s="42"/>
      <c r="AF19" s="42"/>
      <c r="AG19" s="42"/>
      <c r="AH19" s="42"/>
    </row>
    <row r="20" spans="1:34" s="20" customFormat="1" ht="15" customHeight="1" x14ac:dyDescent="0.3">
      <c r="A20" s="27" t="s">
        <v>224</v>
      </c>
      <c r="B20" s="42"/>
      <c r="C20" s="1"/>
      <c r="D20" s="1"/>
      <c r="E20" s="1"/>
      <c r="F20" s="1"/>
      <c r="G20" s="1"/>
      <c r="H20" s="1"/>
      <c r="I20" s="42"/>
      <c r="J20" s="52"/>
      <c r="K20" s="8"/>
      <c r="L20" s="42"/>
      <c r="M20" s="3"/>
      <c r="N20" s="42"/>
      <c r="O20" s="42"/>
      <c r="P20" s="42"/>
      <c r="Q20" s="42"/>
      <c r="R20" s="42"/>
      <c r="S20" s="42"/>
      <c r="T20" s="42"/>
      <c r="U20" s="42"/>
      <c r="V20" s="42"/>
      <c r="W20" s="42"/>
      <c r="X20" s="42"/>
      <c r="Y20" s="42"/>
      <c r="Z20" s="42"/>
      <c r="AA20" s="42"/>
      <c r="AB20" s="42"/>
      <c r="AC20" s="42"/>
      <c r="AD20" s="42"/>
      <c r="AE20" s="42"/>
      <c r="AF20" s="42"/>
      <c r="AG20" s="42"/>
      <c r="AH20" s="42"/>
    </row>
    <row r="21" spans="1:34" s="20" customFormat="1" ht="15" customHeight="1" x14ac:dyDescent="0.3">
      <c r="A21" s="27" t="s">
        <v>159</v>
      </c>
      <c r="B21" s="42"/>
      <c r="C21" s="1"/>
      <c r="D21" s="1"/>
      <c r="E21" s="1"/>
      <c r="F21" s="1"/>
      <c r="G21" s="1"/>
      <c r="H21" s="1"/>
      <c r="I21" s="42"/>
      <c r="J21" s="52"/>
      <c r="K21" s="4"/>
      <c r="L21" s="42"/>
      <c r="M21" s="3"/>
      <c r="N21" s="42"/>
      <c r="O21" s="42"/>
      <c r="P21" s="42"/>
      <c r="Q21" s="42"/>
      <c r="R21" s="42"/>
      <c r="S21" s="42"/>
      <c r="T21" s="42"/>
      <c r="U21" s="42"/>
      <c r="V21" s="42"/>
      <c r="W21" s="42"/>
      <c r="X21" s="42"/>
      <c r="Y21" s="42"/>
      <c r="Z21" s="42"/>
      <c r="AA21" s="42"/>
      <c r="AB21" s="42"/>
      <c r="AC21" s="42"/>
      <c r="AD21" s="42"/>
      <c r="AE21" s="42"/>
      <c r="AF21" s="42"/>
      <c r="AG21" s="42"/>
      <c r="AH21" s="42"/>
    </row>
    <row r="22" spans="1:34" s="20" customFormat="1" ht="15" customHeight="1" x14ac:dyDescent="0.3">
      <c r="A22" s="27" t="s">
        <v>148</v>
      </c>
      <c r="B22" s="42"/>
      <c r="C22" s="1"/>
      <c r="D22" s="1"/>
      <c r="E22" s="1"/>
      <c r="F22" s="1"/>
      <c r="G22" s="1"/>
      <c r="H22" s="1"/>
      <c r="I22" s="42"/>
      <c r="J22" s="41"/>
      <c r="K22" s="4"/>
      <c r="L22" s="53"/>
      <c r="M22" s="3"/>
      <c r="N22" s="42"/>
      <c r="O22" s="42"/>
      <c r="P22" s="42"/>
      <c r="Q22" s="42"/>
      <c r="R22" s="42"/>
      <c r="S22" s="42"/>
      <c r="T22" s="42"/>
      <c r="U22" s="42"/>
      <c r="V22" s="42"/>
      <c r="W22" s="42"/>
      <c r="X22" s="42"/>
      <c r="Y22" s="42"/>
      <c r="Z22" s="42"/>
      <c r="AA22" s="42"/>
      <c r="AB22" s="42"/>
      <c r="AC22" s="42"/>
      <c r="AD22" s="42"/>
      <c r="AE22" s="42"/>
      <c r="AF22" s="42"/>
      <c r="AG22" s="42"/>
      <c r="AH22" s="42"/>
    </row>
    <row r="23" spans="1:34" s="20" customFormat="1" ht="15" customHeight="1" x14ac:dyDescent="0.3">
      <c r="A23" s="27" t="s">
        <v>149</v>
      </c>
      <c r="B23" s="42"/>
      <c r="C23" s="1"/>
      <c r="D23" s="1"/>
      <c r="E23" s="1"/>
      <c r="F23" s="1"/>
      <c r="G23" s="1"/>
      <c r="H23" s="1"/>
      <c r="I23" s="42"/>
      <c r="J23" s="41"/>
      <c r="K23" s="54"/>
      <c r="L23" s="53"/>
      <c r="M23" s="3"/>
      <c r="N23" s="42"/>
      <c r="O23" s="42"/>
      <c r="P23" s="42"/>
      <c r="Q23" s="42"/>
      <c r="R23" s="42"/>
      <c r="S23" s="42"/>
      <c r="T23" s="42"/>
      <c r="U23" s="42"/>
      <c r="V23" s="42"/>
      <c r="W23" s="42"/>
      <c r="X23" s="42"/>
      <c r="Y23" s="42"/>
      <c r="Z23" s="42"/>
      <c r="AA23" s="42"/>
      <c r="AB23" s="42"/>
      <c r="AC23" s="42"/>
      <c r="AD23" s="42"/>
      <c r="AE23" s="42"/>
      <c r="AF23" s="42"/>
      <c r="AG23" s="42"/>
      <c r="AH23" s="42"/>
    </row>
    <row r="24" spans="1:34" s="20" customFormat="1" ht="15" customHeight="1" x14ac:dyDescent="0.3">
      <c r="A24" s="29" t="s">
        <v>223</v>
      </c>
      <c r="B24" s="42"/>
      <c r="C24" s="1"/>
      <c r="D24" s="1"/>
      <c r="E24" s="1"/>
      <c r="F24" s="1"/>
      <c r="G24" s="1"/>
      <c r="H24" s="1"/>
      <c r="I24" s="42"/>
      <c r="J24" s="41"/>
      <c r="K24" s="42"/>
      <c r="L24" s="53"/>
      <c r="M24" s="3"/>
      <c r="N24" s="42"/>
      <c r="O24" s="42"/>
      <c r="P24" s="42"/>
      <c r="Q24" s="42"/>
      <c r="R24" s="42"/>
      <c r="S24" s="42"/>
      <c r="T24" s="42"/>
      <c r="U24" s="42"/>
      <c r="V24" s="42"/>
      <c r="W24" s="42"/>
      <c r="X24" s="42"/>
      <c r="Y24" s="42"/>
      <c r="Z24" s="42"/>
      <c r="AA24" s="42"/>
      <c r="AB24" s="42"/>
      <c r="AC24" s="42"/>
      <c r="AD24" s="42"/>
      <c r="AE24" s="42"/>
      <c r="AF24" s="42"/>
      <c r="AG24" s="42"/>
      <c r="AH24" s="41"/>
    </row>
    <row r="25" spans="1:34" s="20" customFormat="1" ht="15" customHeight="1" x14ac:dyDescent="0.3">
      <c r="A25" s="27" t="s">
        <v>160</v>
      </c>
      <c r="B25" s="42"/>
      <c r="C25" s="1"/>
      <c r="D25" s="1"/>
      <c r="E25" s="1"/>
      <c r="F25" s="1"/>
      <c r="G25" s="1"/>
      <c r="H25" s="1"/>
      <c r="I25" s="42"/>
      <c r="J25" s="41"/>
      <c r="K25" s="42"/>
      <c r="L25" s="53"/>
      <c r="M25" s="3"/>
      <c r="N25" s="42"/>
      <c r="O25" s="42"/>
      <c r="P25" s="42"/>
      <c r="Q25" s="42"/>
      <c r="R25" s="42"/>
      <c r="S25" s="42"/>
      <c r="T25" s="42"/>
      <c r="U25" s="42"/>
      <c r="V25" s="42"/>
      <c r="W25" s="42"/>
      <c r="X25" s="42"/>
      <c r="Y25" s="42"/>
      <c r="Z25" s="42"/>
      <c r="AA25" s="42"/>
      <c r="AB25" s="42"/>
      <c r="AC25" s="42"/>
      <c r="AD25" s="42"/>
      <c r="AE25" s="42"/>
      <c r="AF25" s="42"/>
      <c r="AG25" s="42"/>
      <c r="AH25" s="41"/>
    </row>
    <row r="26" spans="1:34" s="20" customFormat="1" ht="15" customHeight="1" x14ac:dyDescent="0.3">
      <c r="A26" s="27" t="s">
        <v>161</v>
      </c>
      <c r="B26" s="42"/>
      <c r="C26" s="1"/>
      <c r="D26" s="1"/>
      <c r="E26" s="1"/>
      <c r="F26" s="1"/>
      <c r="G26" s="1"/>
      <c r="H26" s="1"/>
      <c r="I26" s="42"/>
      <c r="J26" s="41"/>
      <c r="K26" s="42"/>
      <c r="L26" s="53"/>
      <c r="M26" s="3"/>
      <c r="N26" s="42"/>
      <c r="O26" s="42"/>
      <c r="P26" s="42"/>
      <c r="Q26" s="42"/>
      <c r="R26" s="42"/>
      <c r="S26" s="42"/>
      <c r="T26" s="42"/>
      <c r="U26" s="42"/>
      <c r="V26" s="42"/>
      <c r="W26" s="42"/>
      <c r="X26" s="42"/>
      <c r="Y26" s="42"/>
      <c r="Z26" s="42"/>
      <c r="AA26" s="42"/>
      <c r="AB26" s="42"/>
      <c r="AC26" s="42"/>
      <c r="AD26" s="42"/>
      <c r="AE26" s="42"/>
      <c r="AF26" s="42"/>
      <c r="AG26" s="42"/>
      <c r="AH26" s="41"/>
    </row>
    <row r="27" spans="1:34" s="20" customFormat="1" ht="15" customHeight="1" x14ac:dyDescent="0.3">
      <c r="A27" s="27" t="s">
        <v>154</v>
      </c>
      <c r="B27" s="42"/>
      <c r="C27" s="1"/>
      <c r="D27" s="1"/>
      <c r="E27" s="1"/>
      <c r="F27" s="1"/>
      <c r="G27" s="1"/>
      <c r="H27" s="1"/>
      <c r="I27" s="42"/>
      <c r="J27" s="41"/>
      <c r="K27" s="42"/>
      <c r="L27" s="53"/>
      <c r="M27" s="3"/>
      <c r="N27" s="42"/>
      <c r="O27" s="42"/>
      <c r="P27" s="42"/>
      <c r="Q27" s="42"/>
      <c r="R27" s="42"/>
      <c r="S27" s="42"/>
      <c r="T27" s="42"/>
      <c r="U27" s="42"/>
      <c r="V27" s="42"/>
      <c r="W27" s="42"/>
      <c r="X27" s="42"/>
      <c r="Y27" s="42"/>
      <c r="Z27" s="42"/>
      <c r="AA27" s="42"/>
      <c r="AB27" s="42"/>
      <c r="AC27" s="42"/>
      <c r="AD27" s="42"/>
      <c r="AE27" s="42"/>
      <c r="AF27" s="42"/>
      <c r="AG27" s="42"/>
      <c r="AH27" s="41"/>
    </row>
    <row r="28" spans="1:34" s="20" customFormat="1" ht="15" customHeight="1" x14ac:dyDescent="0.3">
      <c r="A28" s="27" t="s">
        <v>162</v>
      </c>
      <c r="B28" s="42"/>
      <c r="C28" s="1"/>
      <c r="D28" s="1"/>
      <c r="E28" s="1"/>
      <c r="F28" s="1"/>
      <c r="G28" s="1"/>
      <c r="H28" s="1"/>
      <c r="I28" s="42"/>
      <c r="J28" s="41"/>
      <c r="K28" s="42"/>
      <c r="L28" s="53"/>
      <c r="M28" s="42"/>
      <c r="N28" s="42"/>
      <c r="O28" s="42"/>
      <c r="P28" s="42"/>
      <c r="Q28" s="42"/>
      <c r="R28" s="42"/>
      <c r="S28" s="42"/>
      <c r="T28" s="42"/>
      <c r="U28" s="42"/>
      <c r="V28" s="42"/>
      <c r="W28" s="42"/>
      <c r="X28" s="42"/>
      <c r="Y28" s="42"/>
      <c r="Z28" s="42"/>
      <c r="AA28" s="42"/>
      <c r="AB28" s="42"/>
      <c r="AC28" s="42"/>
      <c r="AD28" s="42"/>
      <c r="AE28" s="42"/>
      <c r="AF28" s="42"/>
      <c r="AG28" s="42"/>
      <c r="AH28" s="41"/>
    </row>
    <row r="29" spans="1:34" s="20" customFormat="1" ht="15" customHeight="1" x14ac:dyDescent="0.3">
      <c r="A29" s="27" t="s">
        <v>163</v>
      </c>
      <c r="B29" s="42"/>
      <c r="C29" s="1"/>
      <c r="D29" s="1"/>
      <c r="E29" s="1"/>
      <c r="F29" s="1"/>
      <c r="G29" s="1"/>
      <c r="H29" s="1"/>
      <c r="I29" s="42"/>
      <c r="J29" s="41"/>
      <c r="K29" s="42"/>
      <c r="L29" s="53"/>
      <c r="M29" s="42"/>
      <c r="N29" s="42"/>
      <c r="O29" s="42"/>
      <c r="P29" s="42"/>
      <c r="Q29" s="42"/>
      <c r="R29" s="42"/>
      <c r="S29" s="42"/>
      <c r="T29" s="42"/>
      <c r="U29" s="42"/>
      <c r="V29" s="42"/>
      <c r="W29" s="42"/>
      <c r="X29" s="42"/>
      <c r="Y29" s="42"/>
      <c r="Z29" s="42"/>
      <c r="AA29" s="42"/>
      <c r="AB29" s="42"/>
      <c r="AC29" s="42"/>
      <c r="AD29" s="42"/>
      <c r="AE29" s="42"/>
      <c r="AF29" s="42"/>
      <c r="AG29" s="42"/>
      <c r="AH29" s="41"/>
    </row>
    <row r="30" spans="1:34" s="20" customFormat="1" ht="15" customHeight="1" x14ac:dyDescent="0.3">
      <c r="A30" s="27" t="s">
        <v>88</v>
      </c>
      <c r="B30" s="42"/>
      <c r="C30" s="1"/>
      <c r="D30" s="1"/>
      <c r="E30" s="1"/>
      <c r="F30" s="1"/>
      <c r="G30" s="1"/>
      <c r="H30" s="1"/>
      <c r="I30" s="42"/>
      <c r="J30" s="42"/>
      <c r="K30" s="42"/>
      <c r="L30" s="42"/>
      <c r="M30" s="42"/>
      <c r="N30" s="42"/>
      <c r="O30" s="42"/>
      <c r="P30" s="42"/>
      <c r="Q30" s="42"/>
      <c r="R30" s="42"/>
      <c r="S30" s="42"/>
      <c r="T30" s="42"/>
      <c r="U30" s="42"/>
      <c r="V30" s="42"/>
      <c r="W30" s="42"/>
      <c r="X30" s="42"/>
      <c r="Y30" s="42"/>
      <c r="Z30" s="42"/>
      <c r="AA30" s="42"/>
      <c r="AB30" s="41"/>
      <c r="AC30" s="42"/>
      <c r="AD30" s="41"/>
      <c r="AE30" s="42"/>
      <c r="AF30" s="42"/>
      <c r="AG30" s="42"/>
      <c r="AH30" s="41"/>
    </row>
    <row r="31" spans="1:34" s="20" customFormat="1" ht="15" customHeight="1" x14ac:dyDescent="0.3">
      <c r="A31" s="27" t="s">
        <v>99</v>
      </c>
      <c r="B31" s="42"/>
      <c r="C31" s="1"/>
      <c r="D31" s="1"/>
      <c r="E31" s="1"/>
      <c r="F31" s="1"/>
      <c r="G31" s="1"/>
      <c r="H31" s="1"/>
      <c r="I31" s="42"/>
      <c r="J31" s="42"/>
      <c r="K31" s="42"/>
      <c r="L31" s="42"/>
      <c r="M31" s="42"/>
      <c r="N31" s="3"/>
      <c r="O31" s="42"/>
      <c r="P31" s="42"/>
      <c r="Q31" s="42"/>
      <c r="R31" s="42"/>
      <c r="S31" s="42"/>
      <c r="T31" s="42"/>
      <c r="U31" s="42"/>
      <c r="V31" s="42"/>
      <c r="W31" s="42"/>
      <c r="X31" s="42"/>
      <c r="Y31" s="42"/>
      <c r="Z31" s="42"/>
      <c r="AA31" s="42"/>
      <c r="AB31" s="41"/>
      <c r="AC31" s="42"/>
      <c r="AD31" s="41"/>
      <c r="AE31" s="42"/>
      <c r="AF31" s="42"/>
      <c r="AG31" s="42"/>
      <c r="AH31" s="41"/>
    </row>
    <row r="32" spans="1:34" s="20" customFormat="1" ht="15" customHeight="1" x14ac:dyDescent="0.3">
      <c r="A32" s="24" t="s">
        <v>164</v>
      </c>
      <c r="B32" s="42"/>
      <c r="C32" s="1"/>
      <c r="D32" s="1"/>
      <c r="E32" s="1"/>
      <c r="F32" s="1"/>
      <c r="G32" s="1"/>
      <c r="H32" s="1"/>
      <c r="I32" s="42"/>
      <c r="J32" s="42"/>
      <c r="K32" s="42"/>
      <c r="L32" s="42"/>
      <c r="M32" s="42"/>
      <c r="N32" s="3"/>
      <c r="O32" s="42"/>
      <c r="P32" s="42"/>
      <c r="Q32" s="42"/>
      <c r="R32" s="42"/>
      <c r="S32" s="42"/>
      <c r="T32" s="42"/>
      <c r="U32" s="42"/>
      <c r="V32" s="42"/>
      <c r="W32" s="42"/>
      <c r="X32" s="42"/>
      <c r="Y32" s="42"/>
      <c r="Z32" s="42"/>
      <c r="AA32" s="42"/>
      <c r="AB32" s="41"/>
      <c r="AC32" s="42"/>
      <c r="AD32" s="41"/>
      <c r="AE32" s="42"/>
      <c r="AF32" s="42"/>
      <c r="AG32" s="42"/>
      <c r="AH32" s="41"/>
    </row>
    <row r="33" spans="1:34" s="20" customFormat="1" ht="15" customHeight="1" x14ac:dyDescent="0.3">
      <c r="A33" s="92" t="s">
        <v>225</v>
      </c>
      <c r="B33" s="42"/>
      <c r="C33" s="1"/>
      <c r="D33" s="1"/>
      <c r="E33" s="1"/>
      <c r="F33" s="1"/>
      <c r="G33" s="1"/>
      <c r="H33" s="1"/>
      <c r="I33" s="42"/>
      <c r="J33" s="42"/>
      <c r="K33" s="42"/>
      <c r="L33" s="42"/>
      <c r="M33" s="42"/>
      <c r="N33" s="42"/>
      <c r="O33" s="42"/>
      <c r="P33" s="42"/>
      <c r="Q33" s="42"/>
      <c r="R33" s="42"/>
      <c r="S33" s="42"/>
      <c r="T33" s="42"/>
      <c r="U33" s="42"/>
      <c r="V33" s="42"/>
      <c r="W33" s="42"/>
      <c r="X33" s="42"/>
      <c r="Y33" s="42"/>
      <c r="Z33" s="42"/>
      <c r="AA33" s="42"/>
      <c r="AB33" s="41"/>
      <c r="AC33" s="42"/>
      <c r="AD33" s="41"/>
      <c r="AE33" s="42"/>
      <c r="AF33" s="42"/>
      <c r="AG33" s="42"/>
      <c r="AH33" s="41"/>
    </row>
    <row r="34" spans="1:34" s="20" customFormat="1" ht="15" customHeight="1" x14ac:dyDescent="0.3">
      <c r="A34" s="24" t="s">
        <v>88</v>
      </c>
      <c r="B34" s="42"/>
      <c r="C34" s="1"/>
      <c r="D34" s="1"/>
      <c r="E34" s="1"/>
      <c r="F34" s="1"/>
      <c r="G34" s="1"/>
      <c r="H34" s="1"/>
      <c r="I34" s="42"/>
      <c r="J34" s="42"/>
      <c r="K34" s="42"/>
      <c r="L34" s="42"/>
      <c r="M34" s="42"/>
      <c r="N34" s="42"/>
      <c r="O34" s="42"/>
      <c r="P34" s="42"/>
      <c r="Q34" s="42"/>
      <c r="R34" s="42"/>
      <c r="S34" s="42"/>
      <c r="T34" s="42"/>
      <c r="U34" s="42"/>
      <c r="V34" s="42"/>
      <c r="W34" s="42"/>
      <c r="X34" s="42"/>
      <c r="Y34" s="42"/>
      <c r="Z34" s="42"/>
      <c r="AA34" s="42"/>
      <c r="AB34" s="41"/>
      <c r="AC34" s="42"/>
      <c r="AD34" s="41"/>
      <c r="AE34" s="42"/>
      <c r="AF34" s="42"/>
      <c r="AG34" s="42"/>
      <c r="AH34" s="41"/>
    </row>
    <row r="35" spans="1:34" s="20" customFormat="1" ht="15" customHeight="1" x14ac:dyDescent="0.3">
      <c r="A35" s="24" t="s">
        <v>99</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1"/>
      <c r="AC35" s="42"/>
      <c r="AD35" s="41"/>
      <c r="AE35" s="42"/>
      <c r="AF35" s="42"/>
      <c r="AG35" s="42"/>
      <c r="AH35" s="41"/>
    </row>
    <row r="36" spans="1:34" x14ac:dyDescent="0.3">
      <c r="A36" s="7" t="s">
        <v>165</v>
      </c>
      <c r="B36" s="7"/>
      <c r="C36" s="42"/>
      <c r="D36" s="42"/>
      <c r="E36" s="42"/>
      <c r="F36" s="42"/>
      <c r="G36" s="42"/>
      <c r="H36" s="42"/>
      <c r="I36" s="42"/>
      <c r="J36" s="42"/>
      <c r="K36" s="42"/>
      <c r="L36" s="42"/>
      <c r="M36" s="42"/>
      <c r="N36" s="42"/>
      <c r="O36" s="42"/>
      <c r="P36" s="42"/>
      <c r="Q36" s="41"/>
      <c r="R36" s="41"/>
      <c r="S36" s="41"/>
      <c r="T36" s="41"/>
      <c r="U36" s="41"/>
      <c r="V36" s="41"/>
      <c r="W36" s="41"/>
      <c r="X36" s="41"/>
      <c r="Y36" s="41"/>
      <c r="Z36" s="41"/>
      <c r="AA36" s="41"/>
      <c r="AB36" s="41"/>
      <c r="AC36" s="41"/>
      <c r="AD36" s="41"/>
      <c r="AE36" s="41"/>
      <c r="AF36" s="41"/>
      <c r="AG36" s="41"/>
      <c r="AH36" s="41"/>
    </row>
    <row r="37" spans="1:34" x14ac:dyDescent="0.3">
      <c r="A37" s="7" t="s">
        <v>166</v>
      </c>
      <c r="B37" s="7"/>
      <c r="C37" s="42"/>
      <c r="D37" s="42"/>
      <c r="E37" s="42"/>
      <c r="F37" s="42"/>
      <c r="G37" s="42"/>
      <c r="H37" s="42"/>
      <c r="I37" s="42"/>
      <c r="J37" s="42"/>
      <c r="K37" s="42"/>
      <c r="L37" s="42"/>
      <c r="M37" s="42"/>
      <c r="N37" s="42"/>
      <c r="O37" s="42"/>
      <c r="P37" s="42"/>
      <c r="Q37" s="41"/>
      <c r="R37" s="41"/>
      <c r="S37" s="41"/>
      <c r="T37" s="41"/>
      <c r="U37" s="41"/>
      <c r="V37" s="41"/>
      <c r="W37" s="41"/>
      <c r="X37" s="41"/>
      <c r="Y37" s="41"/>
      <c r="Z37" s="41"/>
      <c r="AA37" s="41"/>
      <c r="AB37" s="41"/>
      <c r="AC37" s="41"/>
      <c r="AD37" s="41"/>
      <c r="AE37" s="41"/>
      <c r="AF37" s="41"/>
      <c r="AG37" s="41"/>
      <c r="AH37" s="41"/>
    </row>
    <row r="38" spans="1:34" x14ac:dyDescent="0.3">
      <c r="A38" s="7">
        <f>SUMIF(D118:D122,"&gt;=50")</f>
        <v>200</v>
      </c>
      <c r="B38" s="7"/>
      <c r="C38" s="42"/>
      <c r="D38" s="42"/>
      <c r="E38" s="42"/>
      <c r="F38" s="42"/>
      <c r="G38" s="42"/>
      <c r="H38" s="42"/>
      <c r="I38" s="42"/>
      <c r="J38" s="42"/>
      <c r="K38" s="42"/>
      <c r="L38" s="42"/>
      <c r="M38" s="42"/>
      <c r="N38" s="42"/>
      <c r="O38" s="42"/>
      <c r="P38" s="42"/>
      <c r="Q38" s="41"/>
      <c r="R38" s="41"/>
      <c r="S38" s="41"/>
      <c r="T38" s="41"/>
      <c r="U38" s="41"/>
      <c r="V38" s="41"/>
      <c r="W38" s="41"/>
      <c r="X38" s="41"/>
      <c r="Y38" s="41"/>
      <c r="Z38" s="41"/>
      <c r="AA38" s="41"/>
      <c r="AB38" s="41"/>
      <c r="AC38" s="41"/>
      <c r="AD38" s="41"/>
      <c r="AE38" s="41"/>
      <c r="AF38" s="41"/>
      <c r="AG38" s="41"/>
      <c r="AH38" s="41"/>
    </row>
    <row r="39" spans="1:34" x14ac:dyDescent="0.3">
      <c r="A39" s="7" t="s">
        <v>167</v>
      </c>
      <c r="B39" s="7"/>
      <c r="C39" s="42"/>
      <c r="D39" s="42"/>
      <c r="E39" s="42"/>
      <c r="F39" s="42"/>
      <c r="G39" s="42"/>
      <c r="H39" s="42"/>
      <c r="I39" s="42"/>
      <c r="J39" s="42"/>
      <c r="K39" s="42"/>
      <c r="L39" s="42"/>
      <c r="M39" s="42"/>
      <c r="N39" s="42"/>
      <c r="O39" s="42"/>
      <c r="P39" s="42"/>
      <c r="Q39" s="41"/>
      <c r="R39" s="41"/>
      <c r="S39" s="41"/>
      <c r="T39" s="41"/>
      <c r="U39" s="41"/>
      <c r="V39" s="41"/>
      <c r="W39" s="41"/>
      <c r="X39" s="41"/>
      <c r="Y39" s="41"/>
      <c r="Z39" s="41"/>
      <c r="AA39" s="41"/>
      <c r="AB39" s="41"/>
      <c r="AC39" s="41"/>
      <c r="AD39" s="41"/>
      <c r="AE39" s="41"/>
      <c r="AF39" s="41"/>
      <c r="AG39" s="41"/>
      <c r="AH39" s="41"/>
    </row>
    <row r="40" spans="1:34" x14ac:dyDescent="0.3">
      <c r="A40" s="7" t="s">
        <v>168</v>
      </c>
      <c r="B40" s="7"/>
      <c r="C40" s="42"/>
      <c r="D40" s="42"/>
      <c r="E40" s="42"/>
      <c r="F40" s="42"/>
      <c r="G40" s="42"/>
      <c r="H40" s="42"/>
      <c r="I40" s="42"/>
      <c r="J40" s="42"/>
      <c r="K40" s="42"/>
      <c r="L40" s="42"/>
      <c r="M40" s="42"/>
      <c r="N40" s="42"/>
      <c r="O40" s="42"/>
      <c r="P40" s="42"/>
      <c r="Q40" s="41"/>
      <c r="R40" s="41"/>
      <c r="S40" s="41"/>
      <c r="T40" s="41"/>
      <c r="U40" s="41"/>
      <c r="V40" s="41"/>
      <c r="W40" s="41"/>
      <c r="X40" s="41"/>
      <c r="Y40" s="41"/>
      <c r="Z40" s="41"/>
      <c r="AA40" s="41"/>
      <c r="AB40" s="41"/>
      <c r="AC40" s="41"/>
      <c r="AD40" s="41"/>
      <c r="AE40" s="41"/>
      <c r="AF40" s="41"/>
      <c r="AG40" s="41"/>
      <c r="AH40" s="41"/>
    </row>
    <row r="41" spans="1:34" x14ac:dyDescent="0.3">
      <c r="A41" s="7" t="s">
        <v>169</v>
      </c>
      <c r="B41" s="7"/>
      <c r="C41" s="42"/>
      <c r="D41" s="42"/>
      <c r="E41" s="42"/>
      <c r="F41" s="42"/>
      <c r="G41" s="42"/>
      <c r="H41" s="42"/>
      <c r="I41" s="42"/>
      <c r="J41" s="42"/>
      <c r="K41" s="42"/>
      <c r="L41" s="42"/>
      <c r="M41" s="42"/>
      <c r="N41" s="42"/>
      <c r="O41" s="42"/>
      <c r="P41" s="42"/>
      <c r="Q41" s="41"/>
      <c r="R41" s="41"/>
      <c r="S41" s="41"/>
      <c r="T41" s="41"/>
      <c r="U41" s="41"/>
      <c r="V41" s="41"/>
      <c r="W41" s="41"/>
      <c r="X41" s="41"/>
      <c r="Y41" s="41"/>
      <c r="Z41" s="41"/>
      <c r="AA41" s="41"/>
      <c r="AB41" s="41"/>
      <c r="AC41" s="41"/>
      <c r="AD41" s="41"/>
      <c r="AE41" s="41"/>
      <c r="AF41" s="41"/>
      <c r="AG41" s="41"/>
      <c r="AH41" s="41"/>
    </row>
    <row r="42" spans="1:34" x14ac:dyDescent="0.3">
      <c r="A42" s="7" t="s">
        <v>170</v>
      </c>
      <c r="B42" s="7"/>
      <c r="C42" s="42"/>
      <c r="D42" s="42"/>
      <c r="E42" s="42"/>
      <c r="F42" s="42"/>
      <c r="G42" s="42"/>
      <c r="H42" s="42"/>
      <c r="I42" s="42"/>
      <c r="J42" s="42"/>
      <c r="K42" s="42"/>
      <c r="L42" s="42"/>
      <c r="M42" s="42"/>
      <c r="N42" s="42"/>
      <c r="O42" s="42"/>
      <c r="P42" s="42"/>
      <c r="Q42" s="41"/>
      <c r="R42" s="41"/>
      <c r="S42" s="41"/>
      <c r="T42" s="41"/>
      <c r="U42" s="41"/>
      <c r="V42" s="41"/>
      <c r="W42" s="41"/>
      <c r="X42" s="41"/>
      <c r="Y42" s="41"/>
      <c r="Z42" s="41"/>
      <c r="AA42" s="41"/>
      <c r="AB42" s="41"/>
      <c r="AC42" s="41"/>
      <c r="AD42" s="41"/>
      <c r="AE42" s="41"/>
      <c r="AF42" s="41"/>
      <c r="AG42" s="41"/>
      <c r="AH42" s="41"/>
    </row>
    <row r="43" spans="1:34" x14ac:dyDescent="0.3">
      <c r="A43" s="7" t="s">
        <v>29</v>
      </c>
      <c r="B43" s="7"/>
      <c r="C43" s="42"/>
      <c r="D43" s="42"/>
      <c r="E43" s="42"/>
      <c r="F43" s="42"/>
      <c r="G43" s="42"/>
      <c r="H43" s="42"/>
      <c r="I43" s="42"/>
      <c r="J43" s="42"/>
      <c r="K43" s="42"/>
      <c r="L43" s="42"/>
      <c r="M43" s="42"/>
      <c r="N43" s="42"/>
      <c r="O43" s="42"/>
      <c r="P43" s="42"/>
      <c r="Q43" s="41"/>
      <c r="R43" s="41"/>
      <c r="S43" s="41"/>
      <c r="T43" s="41"/>
      <c r="U43" s="41"/>
      <c r="V43" s="41"/>
      <c r="W43" s="41"/>
      <c r="X43" s="41"/>
      <c r="Y43" s="41"/>
      <c r="Z43" s="41"/>
      <c r="AA43" s="41"/>
      <c r="AB43" s="41"/>
      <c r="AC43" s="41"/>
      <c r="AD43" s="41"/>
      <c r="AE43" s="41"/>
      <c r="AF43" s="41"/>
      <c r="AG43" s="41"/>
      <c r="AH43" s="41"/>
    </row>
    <row r="44" spans="1:34" x14ac:dyDescent="0.3">
      <c r="A44" s="7" t="s">
        <v>30</v>
      </c>
      <c r="B44" s="7"/>
      <c r="C44" s="42"/>
      <c r="D44" s="42"/>
      <c r="E44" s="42"/>
      <c r="F44" s="42"/>
      <c r="G44" s="42"/>
      <c r="H44" s="42"/>
      <c r="I44" s="42"/>
      <c r="J44" s="42"/>
      <c r="K44" s="42"/>
      <c r="L44" s="42"/>
      <c r="M44" s="42"/>
      <c r="N44" s="42"/>
      <c r="O44" s="42"/>
      <c r="P44" s="42"/>
      <c r="Q44" s="41"/>
      <c r="R44" s="41"/>
      <c r="S44" s="41"/>
      <c r="T44" s="41"/>
      <c r="U44" s="41"/>
      <c r="V44" s="41"/>
      <c r="W44" s="41"/>
      <c r="X44" s="41"/>
      <c r="Y44" s="41"/>
      <c r="Z44" s="41"/>
      <c r="AA44" s="41"/>
      <c r="AB44" s="41"/>
      <c r="AC44" s="41"/>
      <c r="AD44" s="41"/>
      <c r="AE44" s="41"/>
      <c r="AF44" s="41"/>
      <c r="AG44" s="41"/>
      <c r="AH44" s="41"/>
    </row>
    <row r="45" spans="1:34" x14ac:dyDescent="0.3">
      <c r="A45" s="7" t="s">
        <v>171</v>
      </c>
      <c r="B45" s="7"/>
      <c r="C45" s="42"/>
      <c r="D45" s="42"/>
      <c r="E45" s="42"/>
      <c r="F45" s="42"/>
      <c r="G45" s="42"/>
      <c r="H45" s="42"/>
      <c r="I45" s="42"/>
      <c r="J45" s="42"/>
      <c r="K45" s="42"/>
      <c r="L45" s="42"/>
      <c r="M45" s="42"/>
      <c r="N45" s="42"/>
      <c r="O45" s="42"/>
      <c r="P45" s="42"/>
      <c r="Q45" s="41"/>
      <c r="R45" s="41"/>
      <c r="S45" s="41"/>
      <c r="T45" s="41"/>
      <c r="U45" s="41"/>
      <c r="V45" s="41"/>
      <c r="W45" s="41"/>
      <c r="X45" s="41"/>
      <c r="Y45" s="41"/>
      <c r="Z45" s="41"/>
      <c r="AA45" s="41"/>
      <c r="AB45" s="41"/>
      <c r="AC45" s="41"/>
      <c r="AD45" s="41"/>
      <c r="AE45" s="41"/>
      <c r="AF45" s="41"/>
      <c r="AG45" s="41"/>
      <c r="AH45" s="41"/>
    </row>
    <row r="46" spans="1:34" x14ac:dyDescent="0.3">
      <c r="A46" s="7" t="s">
        <v>172</v>
      </c>
      <c r="B46" s="7"/>
      <c r="C46" s="42"/>
      <c r="D46" s="42"/>
      <c r="E46" s="42"/>
      <c r="F46" s="42"/>
      <c r="G46" s="42"/>
      <c r="H46" s="42"/>
      <c r="I46" s="42"/>
      <c r="J46" s="42"/>
      <c r="K46" s="42"/>
      <c r="L46" s="42"/>
      <c r="M46" s="42"/>
      <c r="N46" s="42"/>
      <c r="O46" s="42"/>
      <c r="P46" s="42"/>
      <c r="Q46" s="41"/>
      <c r="R46" s="41"/>
      <c r="S46" s="41"/>
      <c r="T46" s="41"/>
      <c r="U46" s="41"/>
      <c r="V46" s="41"/>
      <c r="W46" s="41"/>
      <c r="X46" s="41"/>
      <c r="Y46" s="41"/>
      <c r="Z46" s="41"/>
      <c r="AA46" s="41"/>
      <c r="AB46" s="41"/>
      <c r="AC46" s="41"/>
      <c r="AD46" s="41"/>
      <c r="AE46" s="41"/>
      <c r="AF46" s="41"/>
      <c r="AG46" s="41"/>
      <c r="AH46" s="41"/>
    </row>
    <row r="47" spans="1:34" x14ac:dyDescent="0.3">
      <c r="A47" s="7" t="s">
        <v>173</v>
      </c>
      <c r="B47" s="7"/>
      <c r="C47" s="42"/>
      <c r="D47" s="42"/>
      <c r="E47" s="42"/>
      <c r="F47" s="42"/>
      <c r="G47" s="42"/>
      <c r="H47" s="42"/>
      <c r="I47" s="42"/>
      <c r="J47" s="42"/>
      <c r="K47" s="42"/>
      <c r="L47" s="42"/>
      <c r="M47" s="42"/>
      <c r="N47" s="42"/>
      <c r="O47" s="42"/>
      <c r="P47" s="42"/>
      <c r="Q47" s="41"/>
      <c r="R47" s="41"/>
      <c r="S47" s="41"/>
      <c r="T47" s="41"/>
      <c r="U47" s="41"/>
      <c r="V47" s="41"/>
      <c r="W47" s="41"/>
      <c r="X47" s="41"/>
      <c r="Y47" s="41"/>
      <c r="Z47" s="41"/>
      <c r="AA47" s="41"/>
      <c r="AB47" s="41"/>
      <c r="AC47" s="41"/>
      <c r="AD47" s="41"/>
      <c r="AE47" s="41"/>
      <c r="AF47" s="41"/>
      <c r="AG47" s="41"/>
      <c r="AH47" s="41"/>
    </row>
    <row r="48" spans="1:34" x14ac:dyDescent="0.3">
      <c r="A48" s="7" t="s">
        <v>174</v>
      </c>
      <c r="B48" s="7"/>
      <c r="C48" s="42"/>
      <c r="D48" s="42"/>
      <c r="E48" s="42"/>
      <c r="F48" s="42"/>
      <c r="G48" s="42"/>
      <c r="H48" s="42"/>
      <c r="I48" s="42"/>
      <c r="J48" s="42"/>
      <c r="K48" s="42"/>
      <c r="L48" s="42"/>
      <c r="M48" s="42"/>
      <c r="N48" s="42"/>
      <c r="O48" s="42"/>
      <c r="P48" s="42"/>
      <c r="Q48" s="41"/>
      <c r="R48" s="41"/>
      <c r="S48" s="41"/>
      <c r="T48" s="41"/>
      <c r="U48" s="41"/>
      <c r="V48" s="41"/>
      <c r="W48" s="41"/>
      <c r="X48" s="41"/>
      <c r="Y48" s="41"/>
      <c r="Z48" s="41"/>
      <c r="AA48" s="41"/>
      <c r="AB48" s="41"/>
      <c r="AC48" s="41"/>
      <c r="AD48" s="41"/>
      <c r="AE48" s="41"/>
      <c r="AF48" s="41"/>
      <c r="AG48" s="41"/>
      <c r="AH48" s="41"/>
    </row>
    <row r="49" spans="1:34" x14ac:dyDescent="0.3">
      <c r="A49" s="7" t="s">
        <v>175</v>
      </c>
      <c r="B49" s="7"/>
      <c r="C49" s="5" t="s">
        <v>0</v>
      </c>
      <c r="D49" s="6" t="s">
        <v>1</v>
      </c>
      <c r="E49" s="43"/>
      <c r="F49" s="5" t="s">
        <v>0</v>
      </c>
      <c r="G49" s="5" t="s">
        <v>43</v>
      </c>
      <c r="H49" s="6" t="s">
        <v>1</v>
      </c>
      <c r="I49" s="42"/>
      <c r="J49" s="42"/>
      <c r="K49" s="42"/>
      <c r="L49" s="42"/>
      <c r="M49" s="42"/>
      <c r="N49" s="42"/>
      <c r="O49" s="42"/>
      <c r="P49" s="42"/>
      <c r="Q49" s="41"/>
      <c r="R49" s="41"/>
      <c r="S49" s="41"/>
      <c r="T49" s="41"/>
      <c r="U49" s="41"/>
      <c r="V49" s="41"/>
      <c r="W49" s="41"/>
      <c r="X49" s="41"/>
      <c r="Y49" s="41"/>
      <c r="Z49" s="41"/>
      <c r="AA49" s="41"/>
      <c r="AB49" s="41"/>
      <c r="AC49" s="41"/>
      <c r="AD49" s="41"/>
      <c r="AE49" s="41"/>
      <c r="AF49" s="41"/>
      <c r="AG49" s="41"/>
      <c r="AH49" s="41"/>
    </row>
    <row r="50" spans="1:34" x14ac:dyDescent="0.3">
      <c r="A50" s="7" t="s">
        <v>176</v>
      </c>
      <c r="B50" s="7"/>
      <c r="C50" s="44" t="s">
        <v>3</v>
      </c>
      <c r="D50" s="45">
        <v>50</v>
      </c>
      <c r="E50" s="43"/>
      <c r="F50" s="44" t="s">
        <v>3</v>
      </c>
      <c r="G50" s="44" t="s">
        <v>44</v>
      </c>
      <c r="H50" s="45">
        <v>50</v>
      </c>
      <c r="I50" s="42"/>
      <c r="J50" s="42"/>
      <c r="K50" s="42"/>
      <c r="L50" s="42"/>
      <c r="M50" s="42"/>
      <c r="N50" s="42"/>
      <c r="O50" s="42"/>
      <c r="P50" s="42"/>
      <c r="Q50" s="41"/>
      <c r="R50" s="41"/>
      <c r="S50" s="41"/>
      <c r="T50" s="41"/>
      <c r="U50" s="41"/>
      <c r="V50" s="41"/>
      <c r="W50" s="41"/>
      <c r="X50" s="41"/>
      <c r="Y50" s="41"/>
      <c r="Z50" s="41"/>
      <c r="AA50" s="41"/>
      <c r="AB50" s="41"/>
      <c r="AC50" s="41"/>
      <c r="AD50" s="41"/>
      <c r="AE50" s="41"/>
      <c r="AF50" s="41"/>
      <c r="AG50" s="41"/>
      <c r="AH50" s="41"/>
    </row>
    <row r="51" spans="1:34" x14ac:dyDescent="0.3">
      <c r="A51" s="7" t="s">
        <v>177</v>
      </c>
      <c r="B51" s="7"/>
      <c r="C51" s="44" t="s">
        <v>5</v>
      </c>
      <c r="D51" s="45">
        <v>20</v>
      </c>
      <c r="E51" s="43"/>
      <c r="F51" s="44" t="s">
        <v>5</v>
      </c>
      <c r="G51" s="44" t="s">
        <v>45</v>
      </c>
      <c r="H51" s="45">
        <v>20</v>
      </c>
      <c r="I51" s="42"/>
      <c r="J51" s="42"/>
      <c r="K51" s="42"/>
      <c r="L51" s="42"/>
      <c r="M51" s="42"/>
      <c r="N51" s="42"/>
      <c r="O51" s="42"/>
      <c r="P51" s="42"/>
      <c r="Q51" s="41"/>
      <c r="R51" s="41"/>
      <c r="S51" s="41"/>
      <c r="T51" s="41"/>
      <c r="U51" s="41"/>
      <c r="V51" s="41"/>
      <c r="W51" s="41"/>
      <c r="X51" s="41"/>
      <c r="Y51" s="41"/>
      <c r="Z51" s="41"/>
      <c r="AA51" s="41"/>
      <c r="AB51" s="41"/>
      <c r="AC51" s="41"/>
      <c r="AD51" s="41"/>
      <c r="AE51" s="41"/>
      <c r="AF51" s="41"/>
      <c r="AG51" s="41"/>
      <c r="AH51" s="41"/>
    </row>
    <row r="52" spans="1:34" x14ac:dyDescent="0.3">
      <c r="A52" s="7" t="s">
        <v>178</v>
      </c>
      <c r="B52" s="7"/>
      <c r="C52" s="44" t="s">
        <v>7</v>
      </c>
      <c r="D52" s="45">
        <v>60</v>
      </c>
      <c r="E52" s="43"/>
      <c r="F52" s="44" t="s">
        <v>7</v>
      </c>
      <c r="G52" s="44" t="s">
        <v>46</v>
      </c>
      <c r="H52" s="45">
        <v>60</v>
      </c>
      <c r="I52" s="42"/>
      <c r="J52" s="42"/>
      <c r="K52" s="42"/>
      <c r="L52" s="42"/>
      <c r="M52" s="42"/>
      <c r="N52" s="42"/>
      <c r="O52" s="42"/>
      <c r="P52" s="42"/>
      <c r="Q52" s="41"/>
      <c r="R52" s="41"/>
      <c r="S52" s="41"/>
      <c r="T52" s="41"/>
      <c r="U52" s="41"/>
      <c r="V52" s="41"/>
      <c r="W52" s="41"/>
      <c r="X52" s="41"/>
      <c r="Y52" s="41"/>
      <c r="Z52" s="41"/>
      <c r="AA52" s="41"/>
      <c r="AB52" s="41"/>
      <c r="AC52" s="41"/>
      <c r="AD52" s="41"/>
      <c r="AE52" s="41"/>
      <c r="AF52" s="41"/>
      <c r="AG52" s="41"/>
      <c r="AH52" s="41"/>
    </row>
    <row r="53" spans="1:34" x14ac:dyDescent="0.3">
      <c r="A53" s="7" t="s">
        <v>32</v>
      </c>
      <c r="B53" s="7"/>
      <c r="C53" s="44" t="s">
        <v>9</v>
      </c>
      <c r="D53" s="45">
        <v>40</v>
      </c>
      <c r="E53" s="43"/>
      <c r="F53" s="44" t="s">
        <v>9</v>
      </c>
      <c r="G53" s="44" t="s">
        <v>47</v>
      </c>
      <c r="H53" s="45">
        <v>40</v>
      </c>
      <c r="I53" s="42"/>
      <c r="J53" s="42"/>
      <c r="K53" s="42"/>
      <c r="L53" s="42"/>
      <c r="M53" s="42"/>
      <c r="N53" s="42"/>
      <c r="O53" s="42"/>
      <c r="P53" s="42"/>
      <c r="Q53" s="41"/>
      <c r="R53" s="41"/>
      <c r="S53" s="41"/>
      <c r="T53" s="41"/>
      <c r="U53" s="41"/>
      <c r="V53" s="41"/>
      <c r="W53" s="41"/>
      <c r="X53" s="41"/>
      <c r="Y53" s="41"/>
      <c r="Z53" s="41"/>
      <c r="AA53" s="41"/>
      <c r="AB53" s="41"/>
      <c r="AC53" s="41"/>
      <c r="AD53" s="41"/>
      <c r="AE53" s="41"/>
      <c r="AF53" s="41"/>
      <c r="AG53" s="41"/>
      <c r="AH53" s="41"/>
    </row>
    <row r="54" spans="1:34" x14ac:dyDescent="0.3">
      <c r="A54" s="7" t="s">
        <v>117</v>
      </c>
      <c r="B54" s="7"/>
      <c r="C54" s="44" t="s">
        <v>3</v>
      </c>
      <c r="D54" s="45">
        <v>50</v>
      </c>
      <c r="E54" s="43"/>
      <c r="F54" s="44" t="s">
        <v>3</v>
      </c>
      <c r="G54" s="44" t="s">
        <v>48</v>
      </c>
      <c r="H54" s="45">
        <v>50</v>
      </c>
      <c r="I54" s="42"/>
      <c r="J54" s="42"/>
      <c r="K54" s="42"/>
      <c r="L54" s="42"/>
      <c r="M54" s="42"/>
      <c r="N54" s="42"/>
      <c r="O54" s="42"/>
      <c r="P54" s="42"/>
      <c r="Q54" s="41"/>
      <c r="R54" s="41"/>
      <c r="S54" s="41"/>
      <c r="T54" s="41"/>
      <c r="U54" s="41"/>
      <c r="V54" s="41"/>
      <c r="W54" s="41"/>
      <c r="X54" s="41"/>
      <c r="Y54" s="41"/>
      <c r="Z54" s="41"/>
      <c r="AA54" s="41"/>
      <c r="AB54" s="41"/>
      <c r="AC54" s="41"/>
      <c r="AD54" s="41"/>
      <c r="AE54" s="41"/>
      <c r="AF54" s="41"/>
      <c r="AG54" s="41"/>
      <c r="AH54" s="41"/>
    </row>
    <row r="55" spans="1:34" x14ac:dyDescent="0.3">
      <c r="A55" s="7" t="s">
        <v>99</v>
      </c>
      <c r="B55" s="7"/>
      <c r="C55" s="44" t="s">
        <v>5</v>
      </c>
      <c r="D55" s="45">
        <v>20</v>
      </c>
      <c r="E55" s="43"/>
      <c r="F55" s="44" t="s">
        <v>5</v>
      </c>
      <c r="G55" s="44" t="s">
        <v>49</v>
      </c>
      <c r="H55" s="45">
        <v>20</v>
      </c>
      <c r="I55" s="42"/>
      <c r="J55" s="42"/>
      <c r="K55" s="42"/>
      <c r="L55" s="42"/>
      <c r="M55" s="42"/>
      <c r="N55" s="42"/>
      <c r="O55" s="42"/>
      <c r="P55" s="42"/>
      <c r="Q55" s="41"/>
      <c r="R55" s="41"/>
      <c r="S55" s="41"/>
      <c r="T55" s="41"/>
      <c r="U55" s="41"/>
      <c r="V55" s="41"/>
      <c r="W55" s="41"/>
      <c r="X55" s="41"/>
      <c r="Y55" s="41"/>
      <c r="Z55" s="41"/>
      <c r="AA55" s="41"/>
      <c r="AB55" s="41"/>
      <c r="AC55" s="41"/>
      <c r="AD55" s="41"/>
      <c r="AE55" s="41"/>
      <c r="AF55" s="41"/>
      <c r="AG55" s="41"/>
      <c r="AH55" s="41"/>
    </row>
    <row r="56" spans="1:34" x14ac:dyDescent="0.3">
      <c r="B56" s="7"/>
      <c r="C56" s="44" t="s">
        <v>7</v>
      </c>
      <c r="D56" s="45">
        <v>60</v>
      </c>
      <c r="E56" s="43"/>
      <c r="F56" s="44" t="s">
        <v>7</v>
      </c>
      <c r="G56" s="44" t="s">
        <v>50</v>
      </c>
      <c r="H56" s="45">
        <v>60</v>
      </c>
      <c r="I56" s="42"/>
      <c r="J56" s="42"/>
      <c r="K56" s="42"/>
      <c r="L56" s="42"/>
      <c r="M56" s="42"/>
      <c r="N56" s="42"/>
      <c r="O56" s="42"/>
      <c r="P56" s="42"/>
      <c r="Q56" s="41"/>
      <c r="R56" s="41"/>
      <c r="S56" s="41"/>
      <c r="T56" s="41"/>
      <c r="U56" s="41"/>
      <c r="V56" s="41"/>
      <c r="W56" s="41"/>
      <c r="X56" s="41"/>
      <c r="Y56" s="41"/>
      <c r="Z56" s="41"/>
      <c r="AA56" s="41"/>
      <c r="AB56" s="41"/>
      <c r="AC56" s="41"/>
      <c r="AD56" s="41"/>
      <c r="AE56" s="41"/>
      <c r="AF56" s="41"/>
      <c r="AG56" s="41"/>
      <c r="AH56" s="41"/>
    </row>
    <row r="57" spans="1:34" x14ac:dyDescent="0.3">
      <c r="B57" s="7"/>
      <c r="C57" s="44" t="s">
        <v>9</v>
      </c>
      <c r="D57" s="45">
        <v>40</v>
      </c>
      <c r="E57" s="43"/>
      <c r="F57" s="44" t="s">
        <v>9</v>
      </c>
      <c r="G57" s="44" t="s">
        <v>51</v>
      </c>
      <c r="H57" s="45">
        <v>40</v>
      </c>
      <c r="I57" s="42"/>
      <c r="J57" s="42"/>
      <c r="K57" s="42"/>
      <c r="L57" s="42"/>
      <c r="M57" s="42"/>
      <c r="N57" s="42"/>
      <c r="O57" s="42"/>
      <c r="P57" s="42"/>
      <c r="Q57" s="41"/>
      <c r="R57" s="41"/>
      <c r="S57" s="41"/>
      <c r="T57" s="41"/>
      <c r="U57" s="41"/>
      <c r="V57" s="41"/>
      <c r="W57" s="41"/>
      <c r="X57" s="41"/>
      <c r="Y57" s="41"/>
      <c r="Z57" s="41"/>
      <c r="AA57" s="41"/>
      <c r="AB57" s="41"/>
      <c r="AC57" s="41"/>
      <c r="AD57" s="41"/>
      <c r="AE57" s="41"/>
      <c r="AF57" s="41"/>
      <c r="AG57" s="41"/>
      <c r="AH57" s="41"/>
    </row>
    <row r="58" spans="1:34" x14ac:dyDescent="0.3">
      <c r="B58" s="7"/>
      <c r="C58" s="44" t="s">
        <v>3</v>
      </c>
      <c r="D58" s="45">
        <v>50</v>
      </c>
      <c r="E58" s="43"/>
      <c r="F58" s="44" t="s">
        <v>3</v>
      </c>
      <c r="G58" s="44" t="s">
        <v>48</v>
      </c>
      <c r="H58" s="45">
        <v>50</v>
      </c>
      <c r="I58" s="42"/>
      <c r="J58" s="42"/>
      <c r="K58" s="42"/>
      <c r="L58" s="42"/>
      <c r="M58" s="42"/>
      <c r="N58" s="42"/>
      <c r="O58" s="42"/>
      <c r="P58" s="42"/>
      <c r="Q58" s="41"/>
      <c r="R58" s="41"/>
      <c r="S58" s="41"/>
      <c r="T58" s="41"/>
      <c r="U58" s="41"/>
      <c r="V58" s="41"/>
      <c r="W58" s="41"/>
      <c r="X58" s="41"/>
      <c r="Y58" s="41"/>
      <c r="Z58" s="41"/>
      <c r="AA58" s="41"/>
      <c r="AB58" s="41"/>
      <c r="AC58" s="41"/>
      <c r="AD58" s="41"/>
      <c r="AE58" s="41"/>
      <c r="AF58" s="41"/>
      <c r="AG58" s="41"/>
      <c r="AH58" s="41"/>
    </row>
    <row r="59" spans="1:34" x14ac:dyDescent="0.3">
      <c r="B59" s="7"/>
      <c r="C59" s="44" t="s">
        <v>5</v>
      </c>
      <c r="D59" s="45">
        <v>20</v>
      </c>
      <c r="E59" s="43"/>
      <c r="F59" s="44" t="s">
        <v>5</v>
      </c>
      <c r="G59" s="44" t="s">
        <v>49</v>
      </c>
      <c r="H59" s="45">
        <v>20</v>
      </c>
      <c r="I59" s="42"/>
      <c r="J59" s="42"/>
      <c r="K59" s="42"/>
      <c r="L59" s="42"/>
      <c r="M59" s="42"/>
      <c r="N59" s="42"/>
      <c r="O59" s="42"/>
      <c r="P59" s="42"/>
      <c r="Q59" s="41"/>
      <c r="R59" s="41"/>
      <c r="S59" s="41"/>
      <c r="T59" s="41"/>
      <c r="U59" s="41"/>
      <c r="V59" s="41"/>
      <c r="W59" s="41"/>
      <c r="X59" s="41"/>
      <c r="Y59" s="41"/>
      <c r="Z59" s="41"/>
      <c r="AA59" s="41"/>
      <c r="AB59" s="41"/>
      <c r="AC59" s="41"/>
      <c r="AD59" s="41"/>
      <c r="AE59" s="41"/>
      <c r="AF59" s="41"/>
      <c r="AG59" s="41"/>
      <c r="AH59" s="41"/>
    </row>
    <row r="60" spans="1:34" x14ac:dyDescent="0.3">
      <c r="B60" s="7"/>
      <c r="C60" s="44" t="s">
        <v>7</v>
      </c>
      <c r="D60" s="45">
        <v>60</v>
      </c>
      <c r="E60" s="43"/>
      <c r="F60" s="44" t="s">
        <v>7</v>
      </c>
      <c r="G60" s="44" t="s">
        <v>46</v>
      </c>
      <c r="H60" s="45">
        <v>60</v>
      </c>
      <c r="I60" s="42"/>
      <c r="J60" s="42"/>
      <c r="K60" s="42"/>
      <c r="L60" s="42"/>
      <c r="M60" s="42"/>
      <c r="N60" s="42"/>
      <c r="O60" s="42"/>
      <c r="P60" s="42"/>
      <c r="Q60" s="41"/>
      <c r="R60" s="41"/>
      <c r="S60" s="41"/>
      <c r="T60" s="41"/>
      <c r="U60" s="41"/>
      <c r="V60" s="41"/>
      <c r="W60" s="41"/>
      <c r="X60" s="41"/>
      <c r="Y60" s="41"/>
      <c r="Z60" s="41"/>
      <c r="AA60" s="41"/>
      <c r="AB60" s="41"/>
      <c r="AC60" s="41"/>
      <c r="AD60" s="41"/>
      <c r="AE60" s="41"/>
      <c r="AF60" s="41"/>
      <c r="AG60" s="41"/>
      <c r="AH60" s="41"/>
    </row>
    <row r="61" spans="1:34" x14ac:dyDescent="0.3">
      <c r="B61" s="7"/>
      <c r="C61" s="44" t="s">
        <v>9</v>
      </c>
      <c r="D61" s="45">
        <v>40</v>
      </c>
      <c r="E61" s="43"/>
      <c r="F61" s="44" t="s">
        <v>9</v>
      </c>
      <c r="G61" s="44" t="s">
        <v>51</v>
      </c>
      <c r="H61" s="45">
        <v>40</v>
      </c>
      <c r="I61" s="42"/>
      <c r="J61" s="42"/>
      <c r="K61" s="42"/>
      <c r="L61" s="42"/>
      <c r="M61" s="42"/>
      <c r="N61" s="42"/>
      <c r="O61" s="42"/>
      <c r="P61" s="42"/>
      <c r="Q61" s="41"/>
      <c r="R61" s="41"/>
      <c r="S61" s="41"/>
      <c r="T61" s="41"/>
      <c r="U61" s="41"/>
      <c r="V61" s="41"/>
      <c r="W61" s="41"/>
      <c r="X61" s="41"/>
      <c r="Y61" s="41"/>
      <c r="Z61" s="41"/>
      <c r="AA61" s="41"/>
      <c r="AB61" s="41"/>
      <c r="AC61" s="41"/>
      <c r="AD61" s="41"/>
      <c r="AE61" s="41"/>
      <c r="AF61" s="41"/>
      <c r="AG61" s="41"/>
      <c r="AH61" s="41"/>
    </row>
    <row r="62" spans="1:34" x14ac:dyDescent="0.3">
      <c r="B62" s="7"/>
      <c r="C62" s="21"/>
      <c r="D62" s="21"/>
      <c r="E62" s="21"/>
      <c r="F62" s="21"/>
      <c r="G62" s="21"/>
      <c r="H62" s="21"/>
      <c r="I62" s="42"/>
      <c r="J62" s="42"/>
      <c r="K62" s="42"/>
      <c r="L62" s="42"/>
      <c r="M62" s="42"/>
      <c r="N62" s="42"/>
      <c r="O62" s="42"/>
      <c r="P62" s="42"/>
      <c r="Q62" s="41"/>
      <c r="R62" s="41"/>
      <c r="S62" s="41"/>
      <c r="T62" s="41"/>
      <c r="U62" s="41"/>
      <c r="V62" s="41"/>
      <c r="W62" s="41"/>
      <c r="X62" s="41"/>
      <c r="Y62" s="41"/>
      <c r="Z62" s="41"/>
      <c r="AA62" s="41"/>
      <c r="AB62" s="41"/>
      <c r="AC62" s="41"/>
      <c r="AD62" s="41"/>
      <c r="AE62" s="41"/>
      <c r="AF62" s="41"/>
      <c r="AG62" s="41"/>
      <c r="AH62" s="41"/>
    </row>
    <row r="63" spans="1:34" ht="15" thickBot="1" x14ac:dyDescent="0.35">
      <c r="B63" s="7"/>
      <c r="C63" s="42" t="s">
        <v>0</v>
      </c>
      <c r="D63" s="23" t="s">
        <v>71</v>
      </c>
      <c r="E63" s="43"/>
      <c r="F63" s="42" t="s">
        <v>0</v>
      </c>
      <c r="G63" s="42" t="s">
        <v>43</v>
      </c>
      <c r="H63" s="23" t="s">
        <v>72</v>
      </c>
      <c r="I63" s="42"/>
      <c r="J63" s="42"/>
      <c r="K63" s="42"/>
      <c r="L63" s="42"/>
      <c r="M63" s="42"/>
      <c r="N63" s="42"/>
      <c r="O63" s="42"/>
      <c r="P63" s="42"/>
      <c r="Q63" s="41"/>
      <c r="R63" s="41"/>
      <c r="S63" s="41"/>
      <c r="T63" s="41"/>
      <c r="U63" s="41"/>
      <c r="V63" s="41"/>
      <c r="W63" s="41"/>
      <c r="X63" s="41"/>
      <c r="Y63" s="41"/>
      <c r="Z63" s="41"/>
      <c r="AA63" s="41"/>
      <c r="AB63" s="41"/>
      <c r="AC63" s="41"/>
      <c r="AD63" s="41"/>
      <c r="AE63" s="41"/>
      <c r="AF63" s="41"/>
      <c r="AG63" s="41"/>
      <c r="AH63" s="41"/>
    </row>
    <row r="64" spans="1:34" ht="15.6" thickTop="1" thickBot="1" x14ac:dyDescent="0.35">
      <c r="B64" s="7"/>
      <c r="C64" s="50" t="s">
        <v>3</v>
      </c>
      <c r="D64" s="51">
        <f>COUNTIF(C50:C61,C64)</f>
        <v>3</v>
      </c>
      <c r="E64" s="43"/>
      <c r="F64" s="50" t="s">
        <v>5</v>
      </c>
      <c r="G64" s="50" t="s">
        <v>45</v>
      </c>
      <c r="H64" s="46">
        <f>COUNTIFS(F50:F61,F64,G50:G61,G64)</f>
        <v>1</v>
      </c>
      <c r="I64" s="42"/>
      <c r="J64" s="42"/>
      <c r="K64" s="42"/>
      <c r="L64" s="42"/>
      <c r="M64" s="42"/>
      <c r="N64" s="42"/>
      <c r="O64" s="42"/>
      <c r="P64" s="42"/>
      <c r="Q64" s="41"/>
      <c r="R64" s="41"/>
      <c r="S64" s="41"/>
      <c r="T64" s="41"/>
      <c r="U64" s="41"/>
      <c r="V64" s="41"/>
      <c r="W64" s="41"/>
      <c r="X64" s="41"/>
      <c r="Y64" s="41"/>
      <c r="Z64" s="41"/>
      <c r="AA64" s="41"/>
      <c r="AB64" s="41"/>
      <c r="AC64" s="41"/>
      <c r="AD64" s="41"/>
      <c r="AE64" s="41"/>
      <c r="AF64" s="41"/>
      <c r="AG64" s="41"/>
      <c r="AH64" s="41"/>
    </row>
    <row r="65" spans="2:34" ht="15" thickTop="1" x14ac:dyDescent="0.3">
      <c r="B65" s="7"/>
      <c r="C65" s="42"/>
      <c r="D65" s="42"/>
      <c r="E65" s="43"/>
      <c r="F65" s="42"/>
      <c r="G65" s="42"/>
      <c r="H65" s="42"/>
      <c r="I65" s="42"/>
      <c r="J65" s="42"/>
      <c r="K65" s="42"/>
      <c r="L65" s="42"/>
      <c r="M65" s="42"/>
      <c r="N65" s="42"/>
      <c r="O65" s="42"/>
      <c r="P65" s="42"/>
      <c r="Q65" s="41"/>
      <c r="R65" s="41"/>
      <c r="S65" s="41"/>
      <c r="T65" s="41"/>
      <c r="U65" s="41"/>
      <c r="V65" s="41"/>
      <c r="W65" s="41"/>
      <c r="X65" s="41"/>
      <c r="Y65" s="41"/>
      <c r="Z65" s="41"/>
      <c r="AA65" s="41"/>
      <c r="AB65" s="41"/>
      <c r="AC65" s="41"/>
      <c r="AD65" s="41"/>
      <c r="AE65" s="41"/>
      <c r="AF65" s="41"/>
      <c r="AG65" s="41"/>
      <c r="AH65" s="41"/>
    </row>
    <row r="66" spans="2:34" x14ac:dyDescent="0.3">
      <c r="B66" s="7"/>
      <c r="C66" s="1"/>
      <c r="D66" s="1"/>
      <c r="E66" s="1"/>
      <c r="F66" s="1"/>
      <c r="G66" s="1"/>
      <c r="H66" s="1"/>
      <c r="I66" s="42"/>
      <c r="J66" s="42"/>
      <c r="K66" s="42"/>
      <c r="L66" s="42"/>
      <c r="M66" s="42"/>
      <c r="N66" s="42"/>
      <c r="O66" s="42"/>
      <c r="P66" s="42"/>
      <c r="Q66" s="41"/>
      <c r="R66" s="41"/>
      <c r="S66" s="41"/>
      <c r="T66" s="41"/>
      <c r="U66" s="41"/>
      <c r="V66" s="41"/>
      <c r="W66" s="41"/>
      <c r="X66" s="41"/>
      <c r="Y66" s="41"/>
      <c r="Z66" s="41"/>
      <c r="AA66" s="41"/>
      <c r="AB66" s="41"/>
      <c r="AC66" s="41"/>
      <c r="AD66" s="41"/>
      <c r="AE66" s="41"/>
      <c r="AF66" s="41"/>
      <c r="AG66" s="41"/>
      <c r="AH66" s="41"/>
    </row>
    <row r="67" spans="2:34" x14ac:dyDescent="0.3">
      <c r="B67" s="7"/>
      <c r="C67" s="1"/>
      <c r="D67" s="1"/>
      <c r="E67" s="1"/>
      <c r="F67" s="1"/>
      <c r="G67" s="1"/>
      <c r="H67" s="1"/>
      <c r="I67" s="42"/>
      <c r="J67" s="42"/>
      <c r="K67" s="42"/>
      <c r="L67" s="42"/>
      <c r="M67" s="42"/>
      <c r="N67" s="42"/>
      <c r="O67" s="42"/>
      <c r="P67" s="42"/>
      <c r="Q67" s="41"/>
      <c r="R67" s="41"/>
      <c r="S67" s="41"/>
      <c r="T67" s="41"/>
      <c r="U67" s="41"/>
      <c r="V67" s="41"/>
      <c r="W67" s="41"/>
      <c r="X67" s="41"/>
      <c r="Y67" s="41"/>
      <c r="Z67" s="41"/>
      <c r="AA67" s="41"/>
      <c r="AB67" s="41"/>
      <c r="AC67" s="41"/>
      <c r="AD67" s="41"/>
      <c r="AE67" s="41"/>
      <c r="AF67" s="41"/>
      <c r="AG67" s="41"/>
      <c r="AH67" s="41"/>
    </row>
    <row r="68" spans="2:34" x14ac:dyDescent="0.3">
      <c r="B68" s="7"/>
      <c r="C68" s="1"/>
      <c r="D68" s="1"/>
      <c r="E68" s="1"/>
      <c r="F68" s="1"/>
      <c r="G68" s="1"/>
      <c r="H68" s="1"/>
      <c r="I68" s="42"/>
      <c r="J68" s="42"/>
      <c r="K68" s="42"/>
      <c r="L68" s="42"/>
      <c r="M68" s="42"/>
      <c r="N68" s="42"/>
      <c r="O68" s="42"/>
      <c r="P68" s="42"/>
      <c r="Q68" s="41"/>
      <c r="R68" s="41"/>
      <c r="S68" s="41"/>
      <c r="T68" s="41"/>
      <c r="U68" s="41"/>
      <c r="V68" s="41"/>
      <c r="W68" s="41"/>
      <c r="X68" s="41"/>
      <c r="Y68" s="41"/>
      <c r="Z68" s="41"/>
      <c r="AA68" s="41"/>
      <c r="AB68" s="41"/>
      <c r="AC68" s="41"/>
      <c r="AD68" s="41"/>
      <c r="AE68" s="41"/>
      <c r="AF68" s="41"/>
      <c r="AG68" s="41"/>
      <c r="AH68" s="41"/>
    </row>
    <row r="69" spans="2:34" x14ac:dyDescent="0.3">
      <c r="B69" s="7"/>
      <c r="C69" s="1"/>
      <c r="D69" s="1"/>
      <c r="E69" s="1"/>
      <c r="F69" s="1"/>
      <c r="G69" s="1"/>
      <c r="H69" s="1"/>
      <c r="I69" s="42"/>
      <c r="J69" s="42"/>
      <c r="K69" s="42"/>
      <c r="L69" s="42"/>
      <c r="M69" s="42"/>
      <c r="N69" s="42"/>
      <c r="O69" s="42"/>
      <c r="P69" s="42"/>
      <c r="Q69" s="41"/>
      <c r="R69" s="41"/>
      <c r="S69" s="41"/>
      <c r="T69" s="41"/>
      <c r="U69" s="41"/>
      <c r="V69" s="41"/>
      <c r="W69" s="41"/>
      <c r="X69" s="41"/>
      <c r="Y69" s="41"/>
      <c r="Z69" s="41"/>
      <c r="AA69" s="41"/>
      <c r="AB69" s="41"/>
      <c r="AC69" s="41"/>
      <c r="AD69" s="41"/>
      <c r="AE69" s="41"/>
      <c r="AF69" s="41"/>
      <c r="AG69" s="41"/>
      <c r="AH69" s="41"/>
    </row>
    <row r="70" spans="2:34" x14ac:dyDescent="0.3">
      <c r="B70" s="7"/>
      <c r="C70" s="1"/>
      <c r="D70" s="1"/>
      <c r="E70" s="1"/>
      <c r="F70" s="1"/>
      <c r="G70" s="1"/>
      <c r="H70" s="1"/>
      <c r="I70" s="42"/>
      <c r="J70" s="42"/>
      <c r="K70" s="42"/>
      <c r="L70" s="42"/>
      <c r="M70" s="42"/>
      <c r="N70" s="42"/>
      <c r="O70" s="42"/>
      <c r="P70" s="42"/>
      <c r="Q70" s="41"/>
      <c r="R70" s="41"/>
      <c r="S70" s="41"/>
      <c r="T70" s="41"/>
      <c r="U70" s="41"/>
      <c r="V70" s="41"/>
      <c r="W70" s="41"/>
      <c r="X70" s="41"/>
      <c r="Y70" s="41"/>
      <c r="Z70" s="41"/>
      <c r="AA70" s="41"/>
      <c r="AB70" s="41"/>
      <c r="AC70" s="41"/>
      <c r="AD70" s="41"/>
      <c r="AE70" s="41"/>
      <c r="AF70" s="41"/>
      <c r="AG70" s="41"/>
      <c r="AH70" s="41"/>
    </row>
    <row r="71" spans="2:34" x14ac:dyDescent="0.3">
      <c r="B71" s="7"/>
      <c r="C71" s="1"/>
      <c r="D71" s="1"/>
      <c r="E71" s="1"/>
      <c r="F71" s="1"/>
      <c r="G71" s="1"/>
      <c r="H71" s="1"/>
      <c r="I71" s="42"/>
      <c r="J71" s="42"/>
      <c r="K71" s="42"/>
      <c r="L71" s="42"/>
      <c r="M71" s="42"/>
      <c r="N71" s="42"/>
      <c r="O71" s="42"/>
      <c r="P71" s="42"/>
      <c r="Q71" s="41"/>
      <c r="R71" s="41"/>
      <c r="S71" s="41"/>
      <c r="T71" s="41"/>
      <c r="U71" s="41"/>
      <c r="V71" s="41"/>
      <c r="W71" s="41"/>
      <c r="X71" s="41"/>
      <c r="Y71" s="41"/>
      <c r="Z71" s="41"/>
      <c r="AA71" s="41"/>
      <c r="AB71" s="41"/>
      <c r="AC71" s="41"/>
      <c r="AD71" s="41"/>
      <c r="AE71" s="41"/>
      <c r="AF71" s="41"/>
      <c r="AG71" s="41"/>
      <c r="AH71" s="41"/>
    </row>
    <row r="72" spans="2:34" x14ac:dyDescent="0.3">
      <c r="B72" s="7"/>
      <c r="C72" s="1"/>
      <c r="D72" s="1"/>
      <c r="E72" s="1"/>
      <c r="F72" s="1"/>
      <c r="G72" s="1"/>
      <c r="H72" s="1"/>
      <c r="I72" s="42"/>
      <c r="J72" s="42"/>
      <c r="K72" s="42"/>
      <c r="L72" s="42"/>
      <c r="M72" s="42"/>
      <c r="N72" s="42"/>
      <c r="O72" s="42"/>
      <c r="P72" s="42"/>
      <c r="Q72" s="41"/>
      <c r="R72" s="41"/>
      <c r="S72" s="41"/>
      <c r="T72" s="41"/>
      <c r="U72" s="41"/>
      <c r="V72" s="41"/>
      <c r="W72" s="41"/>
      <c r="X72" s="41"/>
      <c r="Y72" s="41"/>
      <c r="Z72" s="41"/>
      <c r="AA72" s="41"/>
      <c r="AB72" s="41"/>
      <c r="AC72" s="41"/>
      <c r="AD72" s="41"/>
      <c r="AE72" s="41"/>
      <c r="AF72" s="41"/>
      <c r="AG72" s="41"/>
      <c r="AH72" s="41"/>
    </row>
    <row r="73" spans="2:34" x14ac:dyDescent="0.3">
      <c r="B73" s="7"/>
      <c r="C73" s="1"/>
      <c r="D73" s="1"/>
      <c r="E73" s="1"/>
      <c r="F73" s="1"/>
      <c r="G73" s="1"/>
      <c r="H73" s="1"/>
      <c r="I73" s="42"/>
      <c r="J73" s="42"/>
      <c r="K73" s="42"/>
      <c r="L73" s="42"/>
      <c r="M73" s="42"/>
      <c r="N73" s="42"/>
      <c r="O73" s="42"/>
      <c r="P73" s="42"/>
      <c r="Q73" s="41"/>
      <c r="R73" s="41"/>
      <c r="S73" s="41"/>
      <c r="T73" s="41"/>
      <c r="U73" s="41"/>
      <c r="V73" s="41"/>
      <c r="W73" s="41"/>
      <c r="X73" s="41"/>
      <c r="Y73" s="41"/>
      <c r="Z73" s="41"/>
      <c r="AA73" s="41"/>
      <c r="AB73" s="41"/>
      <c r="AC73" s="41"/>
      <c r="AD73" s="41"/>
      <c r="AE73" s="41"/>
      <c r="AF73" s="41"/>
      <c r="AG73" s="41"/>
      <c r="AH73" s="41"/>
    </row>
    <row r="74" spans="2:34" x14ac:dyDescent="0.3">
      <c r="B74" s="7"/>
      <c r="C74" s="1"/>
      <c r="D74" s="1"/>
      <c r="E74" s="1"/>
      <c r="F74" s="1"/>
      <c r="G74" s="1"/>
      <c r="H74" s="1"/>
      <c r="I74" s="42"/>
      <c r="J74" s="42"/>
      <c r="K74" s="42"/>
      <c r="L74" s="42"/>
      <c r="M74" s="42"/>
      <c r="N74" s="42"/>
      <c r="O74" s="42"/>
      <c r="P74" s="42"/>
      <c r="Q74" s="41"/>
      <c r="R74" s="41"/>
      <c r="S74" s="41"/>
      <c r="T74" s="41"/>
      <c r="U74" s="41"/>
      <c r="V74" s="41"/>
      <c r="W74" s="41"/>
      <c r="X74" s="41"/>
      <c r="Y74" s="41"/>
      <c r="Z74" s="41"/>
      <c r="AA74" s="41"/>
      <c r="AB74" s="41"/>
      <c r="AC74" s="41"/>
      <c r="AD74" s="41"/>
      <c r="AE74" s="41"/>
      <c r="AF74" s="41"/>
      <c r="AG74" s="41"/>
      <c r="AH74" s="41"/>
    </row>
    <row r="75" spans="2:34" x14ac:dyDescent="0.3">
      <c r="B75" s="7"/>
      <c r="C75" s="1"/>
      <c r="D75" s="1"/>
      <c r="E75" s="1"/>
      <c r="F75" s="1"/>
      <c r="G75" s="1"/>
      <c r="H75" s="1"/>
      <c r="I75" s="42"/>
      <c r="J75" s="42"/>
      <c r="K75" s="42"/>
      <c r="L75" s="42"/>
      <c r="M75" s="42"/>
      <c r="N75" s="42"/>
      <c r="O75" s="42"/>
      <c r="P75" s="42"/>
      <c r="Q75" s="41"/>
      <c r="R75" s="41"/>
      <c r="S75" s="41"/>
      <c r="T75" s="41"/>
      <c r="U75" s="41"/>
      <c r="V75" s="41"/>
      <c r="W75" s="41"/>
      <c r="X75" s="41"/>
      <c r="Y75" s="41"/>
      <c r="Z75" s="41"/>
      <c r="AA75" s="41"/>
      <c r="AB75" s="41"/>
      <c r="AC75" s="41"/>
      <c r="AD75" s="41"/>
      <c r="AE75" s="41"/>
      <c r="AF75" s="41"/>
      <c r="AG75" s="41"/>
      <c r="AH75" s="41"/>
    </row>
    <row r="76" spans="2:34" x14ac:dyDescent="0.3">
      <c r="B76" s="7"/>
      <c r="C76" s="1"/>
      <c r="D76" s="1"/>
      <c r="E76" s="1"/>
      <c r="F76" s="1"/>
      <c r="G76" s="1"/>
      <c r="H76" s="1"/>
      <c r="I76" s="42"/>
      <c r="J76" s="42"/>
      <c r="K76" s="42"/>
      <c r="L76" s="42"/>
      <c r="M76" s="42"/>
      <c r="N76" s="42"/>
      <c r="O76" s="42"/>
      <c r="P76" s="42"/>
      <c r="Q76" s="41"/>
      <c r="R76" s="41"/>
      <c r="S76" s="41"/>
      <c r="T76" s="41"/>
      <c r="U76" s="41"/>
      <c r="V76" s="41"/>
      <c r="W76" s="41"/>
      <c r="X76" s="41"/>
      <c r="Y76" s="41"/>
      <c r="Z76" s="41"/>
      <c r="AA76" s="41"/>
      <c r="AB76" s="41"/>
      <c r="AC76" s="41"/>
      <c r="AD76" s="41"/>
      <c r="AE76" s="41"/>
      <c r="AF76" s="41"/>
      <c r="AG76" s="41"/>
      <c r="AH76" s="41"/>
    </row>
    <row r="77" spans="2:34" x14ac:dyDescent="0.3">
      <c r="B77" s="7"/>
      <c r="C77" s="1"/>
      <c r="D77" s="1"/>
      <c r="E77" s="1"/>
      <c r="F77" s="1"/>
      <c r="G77" s="1"/>
      <c r="H77" s="1"/>
      <c r="I77" s="42"/>
      <c r="J77" s="42"/>
      <c r="K77" s="42"/>
      <c r="L77" s="42"/>
      <c r="M77" s="42"/>
      <c r="N77" s="42"/>
      <c r="O77" s="42"/>
      <c r="P77" s="42"/>
      <c r="Q77" s="41"/>
      <c r="R77" s="41"/>
      <c r="S77" s="41"/>
      <c r="T77" s="41"/>
      <c r="U77" s="41"/>
      <c r="V77" s="41"/>
      <c r="W77" s="41"/>
      <c r="X77" s="41"/>
      <c r="Y77" s="41"/>
      <c r="Z77" s="41"/>
      <c r="AA77" s="41"/>
      <c r="AB77" s="41"/>
      <c r="AC77" s="41"/>
      <c r="AD77" s="41"/>
      <c r="AE77" s="41"/>
      <c r="AF77" s="41"/>
      <c r="AG77" s="41"/>
      <c r="AH77" s="41"/>
    </row>
    <row r="78" spans="2:34" x14ac:dyDescent="0.3">
      <c r="B78" s="7"/>
      <c r="C78" s="1"/>
      <c r="D78" s="1"/>
      <c r="E78" s="1"/>
      <c r="F78" s="1"/>
      <c r="G78" s="1"/>
      <c r="H78" s="1"/>
      <c r="I78" s="42"/>
      <c r="J78" s="42"/>
      <c r="K78" s="42"/>
      <c r="L78" s="42"/>
      <c r="M78" s="42"/>
      <c r="N78" s="42"/>
      <c r="O78" s="42"/>
      <c r="P78" s="42"/>
      <c r="Q78" s="41"/>
      <c r="R78" s="41"/>
      <c r="S78" s="41"/>
      <c r="T78" s="41"/>
      <c r="U78" s="41"/>
      <c r="V78" s="41"/>
      <c r="W78" s="41"/>
      <c r="X78" s="41"/>
      <c r="Y78" s="41"/>
      <c r="Z78" s="41"/>
      <c r="AA78" s="41"/>
      <c r="AB78" s="41"/>
      <c r="AC78" s="41"/>
      <c r="AD78" s="41"/>
      <c r="AE78" s="41"/>
      <c r="AF78" s="41"/>
      <c r="AG78" s="41"/>
      <c r="AH78" s="41"/>
    </row>
    <row r="79" spans="2:34" x14ac:dyDescent="0.3">
      <c r="B79" s="7"/>
      <c r="C79" s="1"/>
      <c r="D79" s="1"/>
      <c r="E79" s="1"/>
      <c r="F79" s="1"/>
      <c r="G79" s="1"/>
      <c r="H79" s="1"/>
      <c r="I79" s="42"/>
      <c r="J79" s="42"/>
      <c r="K79" s="42"/>
      <c r="L79" s="42"/>
      <c r="M79" s="42"/>
      <c r="N79" s="42"/>
      <c r="O79" s="42"/>
      <c r="P79" s="42"/>
      <c r="Q79" s="41"/>
      <c r="R79" s="41"/>
      <c r="S79" s="41"/>
      <c r="T79" s="41"/>
      <c r="U79" s="41"/>
      <c r="V79" s="41"/>
      <c r="W79" s="41"/>
      <c r="X79" s="41"/>
      <c r="Y79" s="41"/>
      <c r="Z79" s="41"/>
      <c r="AA79" s="41"/>
      <c r="AB79" s="41"/>
      <c r="AC79" s="41"/>
      <c r="AD79" s="41"/>
      <c r="AE79" s="41"/>
      <c r="AF79" s="41"/>
      <c r="AG79" s="41"/>
      <c r="AH79" s="41"/>
    </row>
    <row r="80" spans="2:34" x14ac:dyDescent="0.3">
      <c r="B80" s="7"/>
      <c r="C80" s="1"/>
      <c r="D80" s="1"/>
      <c r="E80" s="1"/>
      <c r="F80" s="1"/>
      <c r="G80" s="1"/>
      <c r="H80" s="1"/>
      <c r="I80" s="42"/>
      <c r="J80" s="42"/>
      <c r="K80" s="42"/>
      <c r="L80" s="42"/>
      <c r="M80" s="42"/>
      <c r="N80" s="42"/>
      <c r="O80" s="42"/>
      <c r="P80" s="42"/>
      <c r="Q80" s="41"/>
      <c r="R80" s="41"/>
      <c r="S80" s="41"/>
      <c r="T80" s="41"/>
      <c r="U80" s="41"/>
      <c r="V80" s="41"/>
      <c r="W80" s="41"/>
      <c r="X80" s="41"/>
      <c r="Y80" s="41"/>
      <c r="Z80" s="41"/>
      <c r="AA80" s="41"/>
      <c r="AB80" s="41"/>
      <c r="AC80" s="41"/>
      <c r="AD80" s="41"/>
      <c r="AE80" s="41"/>
      <c r="AF80" s="41"/>
      <c r="AG80" s="41"/>
      <c r="AH80" s="41"/>
    </row>
    <row r="81" spans="2:34" x14ac:dyDescent="0.3">
      <c r="B81" s="7"/>
      <c r="C81" s="1"/>
      <c r="D81" s="1"/>
      <c r="E81" s="1"/>
      <c r="F81" s="1"/>
      <c r="G81" s="1"/>
      <c r="H81" s="1"/>
      <c r="I81" s="42"/>
      <c r="J81" s="42"/>
      <c r="K81" s="42"/>
      <c r="L81" s="42"/>
      <c r="M81" s="42"/>
      <c r="N81" s="42"/>
      <c r="O81" s="42"/>
      <c r="P81" s="42"/>
      <c r="Q81" s="41"/>
      <c r="R81" s="41"/>
      <c r="S81" s="41"/>
      <c r="T81" s="41"/>
      <c r="U81" s="41"/>
      <c r="V81" s="41"/>
      <c r="W81" s="41"/>
      <c r="X81" s="41"/>
      <c r="Y81" s="41"/>
      <c r="Z81" s="41"/>
      <c r="AA81" s="41"/>
      <c r="AB81" s="41"/>
      <c r="AC81" s="41"/>
      <c r="AD81" s="41"/>
      <c r="AE81" s="41"/>
      <c r="AF81" s="41"/>
      <c r="AG81" s="41"/>
      <c r="AH81" s="41"/>
    </row>
    <row r="82" spans="2:34" x14ac:dyDescent="0.3">
      <c r="B82" s="7"/>
      <c r="F82" s="42"/>
      <c r="G82" s="42"/>
      <c r="H82" s="42"/>
      <c r="I82" s="42"/>
      <c r="J82" s="42"/>
      <c r="K82" s="42"/>
      <c r="L82" s="42"/>
      <c r="M82" s="42"/>
      <c r="N82" s="42"/>
      <c r="O82" s="42"/>
      <c r="P82" s="42"/>
      <c r="Q82" s="41"/>
      <c r="R82" s="41"/>
      <c r="S82" s="41"/>
      <c r="T82" s="41"/>
      <c r="U82" s="41"/>
      <c r="V82" s="41"/>
      <c r="W82" s="41"/>
      <c r="X82" s="41"/>
      <c r="Y82" s="41"/>
      <c r="Z82" s="41"/>
      <c r="AA82" s="41"/>
      <c r="AB82" s="41"/>
      <c r="AC82" s="41"/>
      <c r="AD82" s="41"/>
      <c r="AE82" s="41"/>
      <c r="AF82" s="41"/>
      <c r="AG82" s="41"/>
      <c r="AH82" s="41"/>
    </row>
    <row r="83" spans="2:34" x14ac:dyDescent="0.3">
      <c r="B83" s="7"/>
      <c r="F83" s="42"/>
      <c r="G83" s="42"/>
      <c r="H83" s="42"/>
      <c r="I83" s="42"/>
      <c r="J83" s="42"/>
      <c r="K83" s="42"/>
      <c r="L83" s="42"/>
      <c r="M83" s="42"/>
      <c r="N83" s="42"/>
      <c r="O83" s="42"/>
      <c r="P83" s="42"/>
      <c r="Q83" s="41"/>
      <c r="R83" s="41"/>
      <c r="S83" s="41"/>
      <c r="T83" s="41"/>
      <c r="U83" s="41"/>
      <c r="V83" s="41"/>
      <c r="W83" s="41"/>
      <c r="X83" s="41"/>
      <c r="Y83" s="41"/>
      <c r="Z83" s="41"/>
      <c r="AA83" s="41"/>
      <c r="AB83" s="41"/>
      <c r="AC83" s="41"/>
      <c r="AD83" s="41"/>
      <c r="AE83" s="41"/>
      <c r="AF83" s="41"/>
      <c r="AG83" s="41"/>
      <c r="AH83" s="41"/>
    </row>
    <row r="84" spans="2:34" x14ac:dyDescent="0.3">
      <c r="B84" s="7"/>
      <c r="F84" s="42"/>
      <c r="G84" s="42"/>
      <c r="H84" s="42"/>
      <c r="I84" s="42"/>
      <c r="J84" s="42"/>
      <c r="K84" s="42"/>
      <c r="L84" s="42"/>
      <c r="M84" s="42"/>
      <c r="N84" s="42"/>
      <c r="O84" s="42"/>
      <c r="P84" s="42"/>
      <c r="Q84" s="41"/>
      <c r="R84" s="41"/>
      <c r="S84" s="41"/>
      <c r="T84" s="41"/>
      <c r="U84" s="41"/>
      <c r="V84" s="41"/>
      <c r="W84" s="41"/>
      <c r="X84" s="41"/>
      <c r="Y84" s="41"/>
      <c r="Z84" s="41"/>
      <c r="AA84" s="41"/>
      <c r="AB84" s="41"/>
      <c r="AC84" s="41"/>
      <c r="AD84" s="41"/>
      <c r="AE84" s="41"/>
      <c r="AF84" s="41"/>
      <c r="AG84" s="41"/>
      <c r="AH84" s="41"/>
    </row>
    <row r="85" spans="2:34" x14ac:dyDescent="0.3">
      <c r="B85" s="7"/>
      <c r="F85" s="42"/>
      <c r="G85" s="42"/>
      <c r="H85" s="42"/>
      <c r="I85" s="42"/>
      <c r="J85" s="42"/>
      <c r="K85" s="42"/>
      <c r="L85" s="42"/>
      <c r="M85" s="42"/>
      <c r="N85" s="42"/>
      <c r="O85" s="42"/>
      <c r="P85" s="42"/>
      <c r="Q85" s="41"/>
      <c r="R85" s="41"/>
      <c r="S85" s="41"/>
      <c r="T85" s="41"/>
      <c r="U85" s="41"/>
      <c r="V85" s="41"/>
      <c r="W85" s="41"/>
      <c r="X85" s="41"/>
      <c r="Y85" s="41"/>
      <c r="Z85" s="41"/>
      <c r="AA85" s="41"/>
      <c r="AB85" s="41"/>
      <c r="AC85" s="41"/>
      <c r="AD85" s="41"/>
      <c r="AE85" s="41"/>
      <c r="AF85" s="41"/>
      <c r="AG85" s="41"/>
      <c r="AH85" s="41"/>
    </row>
    <row r="86" spans="2:34" x14ac:dyDescent="0.3">
      <c r="B86" s="7"/>
      <c r="F86" s="42"/>
      <c r="G86" s="42"/>
      <c r="H86" s="42"/>
      <c r="I86" s="42"/>
      <c r="J86" s="42"/>
      <c r="K86" s="42"/>
      <c r="L86" s="42"/>
      <c r="M86" s="42"/>
      <c r="N86" s="42"/>
      <c r="O86" s="42"/>
      <c r="P86" s="42"/>
      <c r="Q86" s="41"/>
      <c r="R86" s="41"/>
      <c r="S86" s="41"/>
      <c r="T86" s="41"/>
      <c r="U86" s="41"/>
      <c r="V86" s="41"/>
      <c r="W86" s="41"/>
      <c r="X86" s="41"/>
      <c r="Y86" s="41"/>
      <c r="Z86" s="41"/>
      <c r="AA86" s="41"/>
      <c r="AB86" s="41"/>
      <c r="AC86" s="41"/>
      <c r="AD86" s="41"/>
      <c r="AE86" s="41"/>
      <c r="AF86" s="41"/>
      <c r="AG86" s="41"/>
      <c r="AH86" s="41"/>
    </row>
    <row r="87" spans="2:34" x14ac:dyDescent="0.3">
      <c r="B87" s="7"/>
      <c r="F87" s="42"/>
      <c r="G87" s="42"/>
      <c r="H87" s="42"/>
      <c r="I87" s="42"/>
      <c r="J87" s="42"/>
      <c r="K87" s="42"/>
      <c r="L87" s="42"/>
      <c r="M87" s="42"/>
      <c r="N87" s="42"/>
      <c r="O87" s="42"/>
      <c r="P87" s="42"/>
      <c r="Q87" s="41"/>
      <c r="R87" s="41"/>
      <c r="S87" s="41"/>
      <c r="T87" s="41"/>
      <c r="U87" s="41"/>
      <c r="V87" s="41"/>
      <c r="W87" s="41"/>
      <c r="X87" s="41"/>
      <c r="Y87" s="41"/>
      <c r="Z87" s="41"/>
      <c r="AA87" s="41"/>
      <c r="AB87" s="41"/>
      <c r="AC87" s="41"/>
      <c r="AD87" s="41"/>
      <c r="AE87" s="41"/>
      <c r="AF87" s="41"/>
      <c r="AG87" s="41"/>
      <c r="AH87" s="41"/>
    </row>
    <row r="88" spans="2:34" x14ac:dyDescent="0.3">
      <c r="B88" s="7"/>
      <c r="F88" s="42"/>
      <c r="G88" s="42"/>
      <c r="H88" s="42"/>
      <c r="I88" s="42"/>
      <c r="J88" s="42"/>
      <c r="K88" s="42"/>
      <c r="L88" s="42"/>
      <c r="M88" s="42"/>
      <c r="N88" s="42"/>
      <c r="O88" s="42"/>
      <c r="P88" s="42"/>
      <c r="Q88" s="41"/>
      <c r="R88" s="41"/>
      <c r="S88" s="41"/>
      <c r="T88" s="41"/>
      <c r="U88" s="41"/>
      <c r="V88" s="41"/>
      <c r="W88" s="41"/>
      <c r="X88" s="41"/>
      <c r="Y88" s="41"/>
      <c r="Z88" s="41"/>
      <c r="AA88" s="41"/>
      <c r="AB88" s="41"/>
      <c r="AC88" s="41"/>
      <c r="AD88" s="41"/>
      <c r="AE88" s="41"/>
      <c r="AF88" s="41"/>
      <c r="AG88" s="41"/>
      <c r="AH88" s="41"/>
    </row>
    <row r="89" spans="2:34" x14ac:dyDescent="0.3">
      <c r="B89" s="7"/>
      <c r="F89" s="42"/>
      <c r="G89" s="42"/>
      <c r="H89" s="42"/>
      <c r="I89" s="42"/>
      <c r="J89" s="42"/>
      <c r="K89" s="42"/>
      <c r="L89" s="42"/>
      <c r="M89" s="42"/>
      <c r="N89" s="42"/>
      <c r="O89" s="42"/>
      <c r="P89" s="42"/>
      <c r="Q89" s="41"/>
      <c r="R89" s="41"/>
      <c r="S89" s="41"/>
      <c r="T89" s="41"/>
      <c r="U89" s="41"/>
      <c r="V89" s="41"/>
      <c r="W89" s="41"/>
      <c r="X89" s="41"/>
      <c r="Y89" s="41"/>
      <c r="Z89" s="41"/>
      <c r="AA89" s="41"/>
      <c r="AB89" s="41"/>
      <c r="AC89" s="41"/>
      <c r="AD89" s="41"/>
      <c r="AE89" s="41"/>
      <c r="AF89" s="41"/>
      <c r="AG89" s="41"/>
      <c r="AH89" s="41"/>
    </row>
    <row r="90" spans="2:34" ht="15" customHeight="1" x14ac:dyDescent="0.3">
      <c r="B90" s="7"/>
      <c r="F90" s="41"/>
      <c r="G90" s="41"/>
      <c r="H90" s="41"/>
      <c r="I90" s="41"/>
      <c r="J90" s="42"/>
      <c r="K90" s="42"/>
      <c r="L90" s="41"/>
      <c r="M90" s="41"/>
      <c r="N90" s="42"/>
      <c r="O90" s="41"/>
      <c r="P90" s="41"/>
      <c r="Q90" s="41"/>
      <c r="R90" s="41"/>
      <c r="S90" s="41"/>
      <c r="T90" s="41"/>
      <c r="U90" s="41"/>
      <c r="V90" s="41"/>
      <c r="W90" s="41"/>
      <c r="X90" s="41"/>
      <c r="Y90" s="41"/>
      <c r="Z90" s="41"/>
      <c r="AA90" s="41"/>
      <c r="AB90" s="41"/>
      <c r="AC90" s="41"/>
      <c r="AD90" s="41"/>
      <c r="AE90" s="41"/>
      <c r="AF90" s="41"/>
      <c r="AG90" s="41"/>
      <c r="AH90" s="41"/>
    </row>
    <row r="91" spans="2:34" ht="15" customHeight="1" x14ac:dyDescent="0.3">
      <c r="B91" s="7"/>
      <c r="C91" s="5" t="s">
        <v>0</v>
      </c>
      <c r="D91" s="5" t="s">
        <v>43</v>
      </c>
      <c r="E91" s="6" t="s">
        <v>1</v>
      </c>
      <c r="F91" s="41"/>
      <c r="G91" s="41"/>
      <c r="H91" s="41"/>
      <c r="I91" s="41"/>
      <c r="J91" s="42"/>
      <c r="K91" s="42"/>
      <c r="L91" s="41"/>
      <c r="M91" s="41"/>
      <c r="N91" s="42"/>
      <c r="O91" s="41"/>
      <c r="P91" s="41"/>
      <c r="Q91" s="41"/>
      <c r="R91" s="41"/>
      <c r="S91" s="41"/>
      <c r="T91" s="41"/>
      <c r="U91" s="41"/>
      <c r="V91" s="41"/>
      <c r="W91" s="41"/>
      <c r="X91" s="41"/>
      <c r="Y91" s="41"/>
      <c r="Z91" s="41"/>
      <c r="AA91" s="41"/>
      <c r="AB91" s="41"/>
      <c r="AC91" s="41"/>
      <c r="AD91" s="41"/>
      <c r="AE91" s="41"/>
      <c r="AF91" s="41"/>
      <c r="AG91" s="41"/>
      <c r="AH91" s="41"/>
    </row>
    <row r="92" spans="2:34" ht="15" customHeight="1" x14ac:dyDescent="0.3">
      <c r="B92" s="7"/>
      <c r="C92" s="44" t="s">
        <v>3</v>
      </c>
      <c r="D92" s="44" t="s">
        <v>44</v>
      </c>
      <c r="E92" s="45">
        <v>50</v>
      </c>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row>
    <row r="93" spans="2:34" ht="15" customHeight="1" x14ac:dyDescent="0.3">
      <c r="B93" s="7"/>
      <c r="C93" s="44" t="s">
        <v>5</v>
      </c>
      <c r="D93" s="44" t="s">
        <v>45</v>
      </c>
      <c r="E93" s="45">
        <v>20</v>
      </c>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row>
    <row r="94" spans="2:34" ht="15" customHeight="1" x14ac:dyDescent="0.3">
      <c r="B94" s="7"/>
      <c r="C94" s="44" t="s">
        <v>7</v>
      </c>
      <c r="D94" s="44" t="s">
        <v>46</v>
      </c>
      <c r="E94" s="45">
        <v>60</v>
      </c>
      <c r="H94" s="42"/>
      <c r="I94" s="42"/>
      <c r="J94" s="42"/>
      <c r="K94" s="42"/>
      <c r="L94" s="41"/>
      <c r="M94" s="41"/>
      <c r="N94" s="41"/>
      <c r="O94" s="41"/>
      <c r="P94" s="41"/>
      <c r="Q94" s="41"/>
      <c r="R94" s="41"/>
      <c r="S94" s="41"/>
      <c r="T94" s="41"/>
      <c r="U94" s="41"/>
      <c r="V94" s="41"/>
      <c r="W94" s="41"/>
      <c r="X94" s="41"/>
      <c r="Y94" s="41"/>
      <c r="Z94" s="41"/>
      <c r="AA94" s="41"/>
      <c r="AB94" s="41"/>
      <c r="AC94" s="41"/>
      <c r="AD94" s="41"/>
      <c r="AE94" s="41"/>
      <c r="AF94" s="41"/>
      <c r="AG94" s="41"/>
      <c r="AH94" s="41"/>
    </row>
    <row r="95" spans="2:34" ht="15" customHeight="1" x14ac:dyDescent="0.3">
      <c r="B95" s="7"/>
      <c r="C95" s="44" t="s">
        <v>9</v>
      </c>
      <c r="D95" s="44" t="s">
        <v>47</v>
      </c>
      <c r="E95" s="45">
        <v>40</v>
      </c>
      <c r="H95" s="42"/>
      <c r="I95" s="42"/>
      <c r="J95" s="42"/>
      <c r="K95" s="42"/>
      <c r="L95" s="41"/>
      <c r="M95" s="41"/>
      <c r="N95" s="41"/>
      <c r="O95" s="41"/>
      <c r="P95" s="41"/>
      <c r="Q95" s="41"/>
      <c r="R95" s="41"/>
      <c r="S95" s="41"/>
      <c r="T95" s="41"/>
      <c r="U95" s="41"/>
      <c r="V95" s="41"/>
      <c r="W95" s="41"/>
      <c r="X95" s="41"/>
      <c r="Y95" s="41"/>
      <c r="Z95" s="41"/>
      <c r="AA95" s="41"/>
      <c r="AB95" s="41"/>
      <c r="AC95" s="41"/>
      <c r="AD95" s="41"/>
      <c r="AE95" s="41"/>
      <c r="AF95" s="41"/>
      <c r="AG95" s="41"/>
      <c r="AH95" s="41"/>
    </row>
    <row r="96" spans="2:34" ht="15" customHeight="1" x14ac:dyDescent="0.3">
      <c r="B96" s="7"/>
      <c r="C96" s="44" t="s">
        <v>3</v>
      </c>
      <c r="D96" s="44" t="s">
        <v>48</v>
      </c>
      <c r="E96" s="45">
        <v>50</v>
      </c>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row>
    <row r="97" spans="2:34" x14ac:dyDescent="0.3">
      <c r="B97" s="7"/>
      <c r="C97" s="44" t="s">
        <v>5</v>
      </c>
      <c r="D97" s="44" t="s">
        <v>49</v>
      </c>
      <c r="E97" s="45">
        <v>20</v>
      </c>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row>
    <row r="98" spans="2:34" x14ac:dyDescent="0.3">
      <c r="B98" s="7"/>
      <c r="C98" s="44" t="s">
        <v>7</v>
      </c>
      <c r="D98" s="44" t="s">
        <v>50</v>
      </c>
      <c r="E98" s="45">
        <v>60</v>
      </c>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row>
    <row r="99" spans="2:34" x14ac:dyDescent="0.3">
      <c r="B99" s="7"/>
      <c r="C99" s="44" t="s">
        <v>9</v>
      </c>
      <c r="D99" s="44" t="s">
        <v>51</v>
      </c>
      <c r="E99" s="45">
        <v>40</v>
      </c>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row>
    <row r="100" spans="2:34" x14ac:dyDescent="0.3">
      <c r="B100" s="7"/>
      <c r="C100" s="44" t="s">
        <v>3</v>
      </c>
      <c r="D100" s="44" t="s">
        <v>48</v>
      </c>
      <c r="E100" s="45">
        <v>50</v>
      </c>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row>
    <row r="101" spans="2:34" x14ac:dyDescent="0.3">
      <c r="B101" s="7"/>
      <c r="C101" s="44" t="s">
        <v>5</v>
      </c>
      <c r="D101" s="44" t="s">
        <v>49</v>
      </c>
      <c r="E101" s="45">
        <v>20</v>
      </c>
      <c r="F101" s="41"/>
      <c r="G101" s="41"/>
    </row>
    <row r="102" spans="2:34" ht="15" customHeight="1" x14ac:dyDescent="0.3">
      <c r="B102" s="7"/>
      <c r="C102" s="44" t="s">
        <v>7</v>
      </c>
      <c r="D102" s="44" t="s">
        <v>46</v>
      </c>
      <c r="E102" s="45">
        <v>60</v>
      </c>
      <c r="F102" s="41"/>
      <c r="G102" s="41"/>
    </row>
    <row r="103" spans="2:34" ht="15" customHeight="1" x14ac:dyDescent="0.3">
      <c r="B103" s="7"/>
      <c r="C103" s="44" t="s">
        <v>9</v>
      </c>
      <c r="D103" s="44" t="s">
        <v>51</v>
      </c>
      <c r="E103" s="45">
        <v>40</v>
      </c>
      <c r="F103" s="41"/>
      <c r="G103" s="41"/>
    </row>
    <row r="104" spans="2:34" ht="15" customHeight="1" x14ac:dyDescent="0.3">
      <c r="B104" s="7"/>
      <c r="C104" s="42"/>
      <c r="D104" s="42"/>
      <c r="E104" s="43"/>
    </row>
    <row r="105" spans="2:34" ht="15" customHeight="1" thickBot="1" x14ac:dyDescent="0.35">
      <c r="B105" s="7"/>
      <c r="C105" s="42" t="s">
        <v>0</v>
      </c>
      <c r="D105" s="42" t="s">
        <v>43</v>
      </c>
      <c r="E105" s="23" t="s">
        <v>70</v>
      </c>
    </row>
    <row r="106" spans="2:34" ht="15" customHeight="1" thickTop="1" thickBot="1" x14ac:dyDescent="0.35">
      <c r="B106" s="7"/>
      <c r="C106" s="50" t="s">
        <v>9</v>
      </c>
      <c r="D106" s="50" t="s">
        <v>51</v>
      </c>
      <c r="E106" s="46">
        <f>SUMIFS(E92:E103,C92:C103,C106,D92:D103,D106)</f>
        <v>80</v>
      </c>
    </row>
    <row r="107" spans="2:34" ht="15" customHeight="1" thickTop="1" x14ac:dyDescent="0.3">
      <c r="B107" s="7"/>
      <c r="E107" s="41"/>
    </row>
    <row r="108" spans="2:34" x14ac:dyDescent="0.3">
      <c r="E108" s="41"/>
    </row>
    <row r="109" spans="2:34" x14ac:dyDescent="0.3">
      <c r="E109" s="41"/>
    </row>
    <row r="110" spans="2:34" x14ac:dyDescent="0.3">
      <c r="E110" s="41"/>
    </row>
    <row r="117" spans="3:4" x14ac:dyDescent="0.3">
      <c r="C117" s="5" t="s">
        <v>11</v>
      </c>
      <c r="D117" s="5" t="s">
        <v>1</v>
      </c>
    </row>
    <row r="118" spans="3:4" x14ac:dyDescent="0.3">
      <c r="C118" s="11" t="s">
        <v>12</v>
      </c>
      <c r="D118" s="11">
        <v>50</v>
      </c>
    </row>
    <row r="119" spans="3:4" x14ac:dyDescent="0.3">
      <c r="C119" s="11" t="s">
        <v>13</v>
      </c>
      <c r="D119" s="11">
        <v>100</v>
      </c>
    </row>
    <row r="120" spans="3:4" x14ac:dyDescent="0.3">
      <c r="C120" s="11" t="s">
        <v>14</v>
      </c>
      <c r="D120" s="11">
        <v>40</v>
      </c>
    </row>
    <row r="121" spans="3:4" x14ac:dyDescent="0.3">
      <c r="C121" s="11" t="s">
        <v>15</v>
      </c>
      <c r="D121" s="11">
        <v>50</v>
      </c>
    </row>
    <row r="122" spans="3:4" ht="15" thickBot="1" x14ac:dyDescent="0.35">
      <c r="C122" s="11" t="s">
        <v>16</v>
      </c>
      <c r="D122" s="11">
        <v>20</v>
      </c>
    </row>
    <row r="123" spans="3:4" ht="15.6" thickTop="1" thickBot="1" x14ac:dyDescent="0.35">
      <c r="C123" s="55"/>
      <c r="D123" s="56">
        <f>SUMIF(D118:D122,"&gt;=50")</f>
        <v>200</v>
      </c>
    </row>
    <row r="124" spans="3:4" ht="15" thickTop="1" x14ac:dyDescent="0.3"/>
  </sheetData>
  <dataValidations disablePrompts="1"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scale="26" orientation="portrait" r:id="rId1"/>
  <drawing r:id="rId2"/>
  <tableParts count="5">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D14"/>
  <sheetViews>
    <sheetView showGridLines="0" topLeftCell="A21" workbookViewId="0"/>
  </sheetViews>
  <sheetFormatPr defaultRowHeight="14.4" x14ac:dyDescent="0.3"/>
  <cols>
    <col min="1" max="1" width="13" customWidth="1"/>
    <col min="2" max="2" width="82.88671875" customWidth="1"/>
    <col min="3" max="4" width="13.109375" customWidth="1"/>
  </cols>
  <sheetData>
    <row r="1" spans="1:4" ht="60" customHeight="1" x14ac:dyDescent="0.3">
      <c r="A1" s="27" t="s">
        <v>179</v>
      </c>
      <c r="C1" s="74"/>
      <c r="D1" s="87"/>
    </row>
    <row r="2" spans="1:4" x14ac:dyDescent="0.3">
      <c r="A2" s="27" t="s">
        <v>180</v>
      </c>
    </row>
    <row r="3" spans="1:4" ht="15" customHeight="1" x14ac:dyDescent="0.3">
      <c r="A3" s="29" t="s">
        <v>228</v>
      </c>
    </row>
    <row r="4" spans="1:4" ht="15" customHeight="1" x14ac:dyDescent="0.3">
      <c r="A4" s="29" t="s">
        <v>203</v>
      </c>
      <c r="C4" s="35" t="s">
        <v>0</v>
      </c>
      <c r="D4" s="30" t="s">
        <v>1</v>
      </c>
    </row>
    <row r="5" spans="1:4" ht="15" customHeight="1" x14ac:dyDescent="0.3">
      <c r="A5" s="29" t="s">
        <v>214</v>
      </c>
      <c r="C5" s="44" t="s">
        <v>3</v>
      </c>
      <c r="D5" s="45">
        <v>50</v>
      </c>
    </row>
    <row r="6" spans="1:4" x14ac:dyDescent="0.3">
      <c r="A6" s="27" t="s">
        <v>181</v>
      </c>
      <c r="C6" s="44" t="s">
        <v>5</v>
      </c>
      <c r="D6" s="45">
        <v>20</v>
      </c>
    </row>
    <row r="7" spans="1:4" ht="15" customHeight="1" x14ac:dyDescent="0.3">
      <c r="A7" s="29" t="s">
        <v>204</v>
      </c>
      <c r="C7" s="44" t="s">
        <v>7</v>
      </c>
      <c r="D7" s="45">
        <v>60</v>
      </c>
    </row>
    <row r="8" spans="1:4" ht="15" customHeight="1" x14ac:dyDescent="0.3">
      <c r="A8" s="27" t="s">
        <v>98</v>
      </c>
      <c r="C8" s="44" t="s">
        <v>9</v>
      </c>
      <c r="D8" s="45">
        <v>40</v>
      </c>
    </row>
    <row r="9" spans="1:4" ht="15" customHeight="1" thickBot="1" x14ac:dyDescent="0.35">
      <c r="A9" s="27" t="s">
        <v>99</v>
      </c>
      <c r="C9" s="42"/>
      <c r="D9" s="42"/>
    </row>
    <row r="10" spans="1:4" ht="15.6" thickTop="1" thickBot="1" x14ac:dyDescent="0.35">
      <c r="A10" s="27" t="s">
        <v>29</v>
      </c>
      <c r="C10" s="58" t="s">
        <v>3</v>
      </c>
      <c r="D10" s="46">
        <f>VLOOKUP(C10,C5:D8,2,FALSE)</f>
        <v>50</v>
      </c>
    </row>
    <row r="11" spans="1:4" ht="15" thickTop="1" x14ac:dyDescent="0.3">
      <c r="A11" s="27" t="s">
        <v>101</v>
      </c>
    </row>
    <row r="12" spans="1:4" x14ac:dyDescent="0.3">
      <c r="A12" s="27" t="s">
        <v>182</v>
      </c>
    </row>
    <row r="13" spans="1:4" x14ac:dyDescent="0.3">
      <c r="A13" s="27" t="s">
        <v>183</v>
      </c>
    </row>
    <row r="14" spans="1:4" x14ac:dyDescent="0.3">
      <c r="A14" s="27" t="s">
        <v>32</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37"/>
  <sheetViews>
    <sheetView showGridLines="0" topLeftCell="A12" workbookViewId="0"/>
  </sheetViews>
  <sheetFormatPr defaultRowHeight="14.4" x14ac:dyDescent="0.3"/>
  <cols>
    <col min="1" max="1" width="13" customWidth="1"/>
    <col min="2" max="2" width="82.88671875" customWidth="1"/>
    <col min="3" max="4" width="13.33203125" customWidth="1"/>
  </cols>
  <sheetData>
    <row r="1" spans="1:4" ht="60" customHeight="1" x14ac:dyDescent="0.3">
      <c r="A1" s="27" t="s">
        <v>184</v>
      </c>
      <c r="C1" s="74"/>
      <c r="D1" s="91"/>
    </row>
    <row r="2" spans="1:4" ht="15" customHeight="1" x14ac:dyDescent="0.3">
      <c r="A2" s="27" t="s">
        <v>185</v>
      </c>
      <c r="C2" s="90"/>
      <c r="D2" s="90"/>
    </row>
    <row r="3" spans="1:4" x14ac:dyDescent="0.3">
      <c r="A3" s="27" t="s">
        <v>186</v>
      </c>
      <c r="C3" s="35" t="s">
        <v>0</v>
      </c>
      <c r="D3" s="30" t="s">
        <v>1</v>
      </c>
    </row>
    <row r="4" spans="1:4" x14ac:dyDescent="0.3">
      <c r="A4" s="27" t="s">
        <v>187</v>
      </c>
      <c r="C4" s="105" t="s">
        <v>3</v>
      </c>
      <c r="D4" s="106">
        <v>50</v>
      </c>
    </row>
    <row r="5" spans="1:4" x14ac:dyDescent="0.3">
      <c r="A5" s="27" t="s">
        <v>188</v>
      </c>
      <c r="C5" s="105" t="s">
        <v>5</v>
      </c>
      <c r="D5" s="106">
        <v>20</v>
      </c>
    </row>
    <row r="6" spans="1:4" x14ac:dyDescent="0.3">
      <c r="A6" s="27" t="s">
        <v>189</v>
      </c>
      <c r="C6" s="105" t="s">
        <v>7</v>
      </c>
      <c r="D6" s="106">
        <v>60</v>
      </c>
    </row>
    <row r="7" spans="1:4" ht="15" customHeight="1" x14ac:dyDescent="0.3">
      <c r="A7" s="29" t="s">
        <v>205</v>
      </c>
      <c r="C7" s="105" t="s">
        <v>9</v>
      </c>
      <c r="D7" s="106">
        <v>40</v>
      </c>
    </row>
    <row r="8" spans="1:4" ht="15" thickBot="1" x14ac:dyDescent="0.35">
      <c r="A8" s="27" t="s">
        <v>98</v>
      </c>
      <c r="C8" s="42"/>
      <c r="D8" s="42"/>
    </row>
    <row r="9" spans="1:4" ht="15.6" thickTop="1" thickBot="1" x14ac:dyDescent="0.35">
      <c r="A9" s="27" t="s">
        <v>99</v>
      </c>
      <c r="C9" s="89" t="s">
        <v>73</v>
      </c>
      <c r="D9" s="46" t="e">
        <f>VLOOKUP(C9,C3:D7,2,FALSE)</f>
        <v>#N/A</v>
      </c>
    </row>
    <row r="10" spans="1:4" ht="15" thickTop="1" x14ac:dyDescent="0.3">
      <c r="A10" s="27" t="s">
        <v>29</v>
      </c>
    </row>
    <row r="11" spans="1:4" x14ac:dyDescent="0.3">
      <c r="A11" s="27" t="s">
        <v>190</v>
      </c>
    </row>
    <row r="12" spans="1:4" x14ac:dyDescent="0.3">
      <c r="A12" s="27" t="s">
        <v>191</v>
      </c>
    </row>
    <row r="13" spans="1:4" x14ac:dyDescent="0.3">
      <c r="A13" s="27" t="s">
        <v>192</v>
      </c>
    </row>
    <row r="14" spans="1:4" x14ac:dyDescent="0.3">
      <c r="A14" s="27" t="s">
        <v>32</v>
      </c>
    </row>
    <row r="30" spans="3:4" x14ac:dyDescent="0.3">
      <c r="C30" s="35" t="s">
        <v>0</v>
      </c>
      <c r="D30" s="30" t="s">
        <v>1</v>
      </c>
    </row>
    <row r="31" spans="3:4" x14ac:dyDescent="0.3">
      <c r="C31" s="105" t="s">
        <v>3</v>
      </c>
      <c r="D31" s="106">
        <v>50</v>
      </c>
    </row>
    <row r="32" spans="3:4" x14ac:dyDescent="0.3">
      <c r="C32" s="105" t="s">
        <v>5</v>
      </c>
      <c r="D32" s="106">
        <v>20</v>
      </c>
    </row>
    <row r="33" spans="3:4" x14ac:dyDescent="0.3">
      <c r="C33" s="105" t="s">
        <v>7</v>
      </c>
      <c r="D33" s="106">
        <v>60</v>
      </c>
    </row>
    <row r="34" spans="3:4" x14ac:dyDescent="0.3">
      <c r="C34" s="105" t="s">
        <v>9</v>
      </c>
      <c r="D34" s="106">
        <v>40</v>
      </c>
    </row>
    <row r="35" spans="3:4" ht="15" thickBot="1" x14ac:dyDescent="0.35"/>
    <row r="36" spans="3:4" ht="15.6" thickTop="1" thickBot="1" x14ac:dyDescent="0.35">
      <c r="C36" s="89" t="s">
        <v>58</v>
      </c>
      <c r="D36" s="46" t="e">
        <f ca="1">sume(D31:D34)</f>
        <v>#NAME?</v>
      </c>
    </row>
    <row r="37" spans="3:4" ht="15" thickTop="1" x14ac:dyDescent="0.3"/>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scale="3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pageSetUpPr fitToPage="1"/>
  </sheetPr>
  <dimension ref="A1:B7"/>
  <sheetViews>
    <sheetView showGridLines="0" topLeftCell="A4" zoomScaleNormal="100" workbookViewId="0">
      <selection activeCell="L12" sqref="L12"/>
    </sheetView>
  </sheetViews>
  <sheetFormatPr defaultColWidth="8.88671875" defaultRowHeight="15" customHeight="1" x14ac:dyDescent="0.3"/>
  <cols>
    <col min="1" max="1" width="8.88671875" style="7"/>
    <col min="2" max="2" width="95.109375" style="36" customWidth="1"/>
    <col min="3" max="16384" width="8.88671875" style="36"/>
  </cols>
  <sheetData>
    <row r="1" spans="1:2" ht="60" customHeight="1" x14ac:dyDescent="0.3">
      <c r="A1" s="7" t="s">
        <v>63</v>
      </c>
    </row>
    <row r="2" spans="1:2" s="37" customFormat="1" ht="15" customHeight="1" x14ac:dyDescent="0.45">
      <c r="A2" s="7" t="s">
        <v>64</v>
      </c>
      <c r="B2" s="36"/>
    </row>
    <row r="3" spans="1:2" s="37" customFormat="1" ht="15" customHeight="1" x14ac:dyDescent="0.45">
      <c r="A3" s="7" t="s">
        <v>65</v>
      </c>
      <c r="B3" s="36"/>
    </row>
    <row r="4" spans="1:2" s="38" customFormat="1" ht="15" customHeight="1" x14ac:dyDescent="0.75">
      <c r="A4" s="7" t="s">
        <v>66</v>
      </c>
      <c r="B4" s="36"/>
    </row>
    <row r="5" spans="1:2" s="39" customFormat="1" ht="15" customHeight="1" x14ac:dyDescent="0.3">
      <c r="A5" s="7" t="s">
        <v>67</v>
      </c>
      <c r="B5" s="36"/>
    </row>
    <row r="6" spans="1:2" s="39" customFormat="1" ht="15" customHeight="1" x14ac:dyDescent="0.3">
      <c r="A6" s="40" t="s">
        <v>68</v>
      </c>
      <c r="B6" s="36"/>
    </row>
    <row r="7" spans="1:2" ht="15" customHeight="1" x14ac:dyDescent="0.3">
      <c r="A7"/>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6" r:id="rId3" tooltip="Select to learn more about what else is new" display="http://go.microsoft.com/fwlink/?LinkId=846286" xr:uid="{00000000-0004-0000-0C00-000002000000}"/>
  </hyperlinks>
  <pageMargins left="0.7" right="0.7" top="0.75" bottom="0.75" header="0.3" footer="0.3"/>
  <pageSetup scale="64"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0" ma:contentTypeDescription="Create a new document." ma:contentTypeScope="" ma:versionID="1267097ee5f5874adfcc408041ae252e">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95891a93df65b14727750f2c06c306c"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4BB2B-418C-4266-AED4-A95269BAF2D3}">
  <ds:schemaRefs>
    <ds:schemaRef ds:uri="http://schemas.microsoft.com/office/infopath/2007/PartnerControls"/>
    <ds:schemaRef ds:uri="http://schemas.microsoft.com/office/2006/metadata/properties"/>
    <ds:schemaRef ds:uri="http://schemas.microsoft.com/sharepoint/v3"/>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230e9df3-be65-4c73-a93b-d1236ebd677e"/>
    <ds:schemaRef ds:uri="16c05727-aa75-4e4a-9b5f-8a80a1165891"/>
    <ds:schemaRef ds:uri="71af3243-3dd4-4a8d-8c0d-dd76da1f02a5"/>
    <ds:schemaRef ds:uri="http://purl.org/dc/dcmitype/"/>
  </ds:schemaRefs>
</ds:datastoreItem>
</file>

<file path=customXml/itemProps2.xml><?xml version="1.0" encoding="utf-8"?>
<ds:datastoreItem xmlns:ds="http://schemas.openxmlformats.org/officeDocument/2006/customXml" ds:itemID="{1D2E9E0D-E34B-494C-9EBD-516C199D2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D96907-3760-4A02-914D-DEDD1ED3B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Start</vt:lpstr>
      <vt:lpstr>Basics</vt:lpstr>
      <vt:lpstr>Introduction to Functions</vt:lpstr>
      <vt:lpstr>AVERAGE</vt:lpstr>
      <vt:lpstr>MIN &amp; MAX</vt:lpstr>
      <vt:lpstr>IF statements</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2020-01-27T22:32:31Z</dcterms:created>
  <dcterms:modified xsi:type="dcterms:W3CDTF">2024-08-20T15:47:18Z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4044bd30-2ed7-4c9d-9d12-46200872a97b_Enabled">
    <vt:lpwstr>true</vt:lpwstr>
  </property>
  <property fmtid="{D5CDD505-2E9C-101B-9397-08002B2CF9AE}" pid="4" name="MSIP_Label_4044bd30-2ed7-4c9d-9d12-46200872a97b_SetDate">
    <vt:lpwstr>2024-08-20T02:12:40Z</vt:lpwstr>
  </property>
  <property fmtid="{D5CDD505-2E9C-101B-9397-08002B2CF9AE}" pid="5" name="MSIP_Label_4044bd30-2ed7-4c9d-9d12-46200872a97b_Method">
    <vt:lpwstr>Standard</vt:lpwstr>
  </property>
  <property fmtid="{D5CDD505-2E9C-101B-9397-08002B2CF9AE}" pid="6" name="MSIP_Label_4044bd30-2ed7-4c9d-9d12-46200872a97b_Name">
    <vt:lpwstr>defa4170-0d19-0005-0004-bc88714345d2</vt:lpwstr>
  </property>
  <property fmtid="{D5CDD505-2E9C-101B-9397-08002B2CF9AE}" pid="7" name="MSIP_Label_4044bd30-2ed7-4c9d-9d12-46200872a97b_SiteId">
    <vt:lpwstr>4130bd39-7c53-419c-b1e5-8758d6d63f21</vt:lpwstr>
  </property>
  <property fmtid="{D5CDD505-2E9C-101B-9397-08002B2CF9AE}" pid="8" name="MSIP_Label_4044bd30-2ed7-4c9d-9d12-46200872a97b_ActionId">
    <vt:lpwstr>8f6b6605-a9e7-48d2-9e09-fd57dc65d972</vt:lpwstr>
  </property>
  <property fmtid="{D5CDD505-2E9C-101B-9397-08002B2CF9AE}" pid="9" name="MSIP_Label_4044bd30-2ed7-4c9d-9d12-46200872a97b_ContentBits">
    <vt:lpwstr>0</vt:lpwstr>
  </property>
</Properties>
</file>